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sez-moi" sheetId="1" state="visible" r:id="rId1"/>
    <sheet xmlns:r="http://schemas.openxmlformats.org/officeDocument/2006/relationships" name="Registre" sheetId="2" state="visible" r:id="rId2"/>
    <sheet xmlns:r="http://schemas.openxmlformats.org/officeDocument/2006/relationships" name="Montant contractuel" sheetId="3" state="visible" r:id="rId3"/>
    <sheet xmlns:r="http://schemas.openxmlformats.org/officeDocument/2006/relationships" name="Jours fériés" sheetId="4" state="visible" r:id="rId4"/>
  </sheets>
  <definedNames>
    <definedName name="Feries">'Jours fériés'!$B$2:$B$47</definedName>
    <definedName name="_xlnm._FilterDatabase" localSheetId="1" hidden="1">'Registre'!$A$4:$R$155</definedName>
    <definedName name="_xlnm.Print_Titles" localSheetId="1">'Registre'!$4:$4</definedName>
  </definedNames>
  <calcPr calcId="124519" fullCalcOnLoad="1"/>
</workbook>
</file>

<file path=xl/styles.xml><?xml version="1.0" encoding="utf-8"?>
<styleSheet xmlns="http://schemas.openxmlformats.org/spreadsheetml/2006/main">
  <numFmts count="4">
    <numFmt numFmtId="164" formatCode="yyyy-mm-dd"/>
    <numFmt numFmtId="165" formatCode="DD/MM/YYYY"/>
    <numFmt numFmtId="166" formatCode="#,##0.00&quot; €&quot;"/>
    <numFmt numFmtId="167" formatCode="0.0%"/>
  </numFmts>
  <fonts count="10">
    <font>
      <name val="Calibri"/>
      <family val="2"/>
      <color theme="1"/>
      <sz val="11"/>
      <scheme val="minor"/>
    </font>
    <font>
      <name val="Arial"/>
      <b val="1"/>
      <color rgb="000D9488"/>
      <sz val="15"/>
    </font>
    <font>
      <name val="Arial"/>
      <color rgb="005B6475"/>
      <sz val="9"/>
    </font>
    <font>
      <name val="Arial"/>
      <b val="1"/>
      <color rgb="001A2238"/>
      <sz val="11.5"/>
    </font>
    <font>
      <name val="Arial"/>
      <b val="1"/>
      <color rgb="001A2238"/>
      <sz val="10"/>
    </font>
    <font>
      <name val="Arial"/>
      <color rgb="001A2238"/>
      <sz val="10"/>
    </font>
    <font>
      <name val="Arial"/>
      <b val="1"/>
      <color rgb="001A2238"/>
      <sz val="9"/>
    </font>
    <font>
      <name val="Arial"/>
      <i val="1"/>
      <color rgb="005B6475"/>
      <sz val="9.5"/>
    </font>
    <font>
      <name val="Arial"/>
      <color rgb="001A2238"/>
      <sz val="9.5"/>
    </font>
    <font>
      <name val="Arial"/>
      <b val="1"/>
      <color rgb="001A2238"/>
      <sz val="9.5"/>
    </font>
  </fonts>
  <fills count="5">
    <fill>
      <patternFill/>
    </fill>
    <fill>
      <patternFill patternType="gray125"/>
    </fill>
    <fill>
      <patternFill patternType="solid">
        <fgColor rgb="00E8F6F4"/>
      </patternFill>
    </fill>
    <fill>
      <patternFill patternType="solid">
        <fgColor rgb="00FFF7D1"/>
      </patternFill>
    </fill>
    <fill>
      <patternFill patternType="solid">
        <fgColor rgb="00F2F4F7"/>
      </patternFill>
    </fill>
  </fills>
  <borders count="2">
    <border>
      <left/>
      <right/>
      <top/>
      <bottom/>
      <diagonal/>
    </border>
    <border>
      <left style="thin">
        <color rgb="00C9D0DB"/>
      </left>
      <right style="thin">
        <color rgb="00C9D0DB"/>
      </right>
      <top style="thin">
        <color rgb="00C9D0DB"/>
      </top>
      <bottom style="thin">
        <color rgb="00C9D0DB"/>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4" fillId="0" borderId="0" pivotButton="0" quotePrefix="0" xfId="0"/>
    <xf numFmtId="0" fontId="5" fillId="3" borderId="1" pivotButton="0" quotePrefix="0" xfId="0"/>
    <xf numFmtId="0" fontId="0" fillId="0" borderId="1" pivotButton="0" quotePrefix="0" xfId="0"/>
    <xf numFmtId="0" fontId="6" fillId="2" borderId="1" applyAlignment="1" pivotButton="0" quotePrefix="0" xfId="0">
      <alignment horizontal="center" vertical="center" wrapText="1"/>
    </xf>
    <xf numFmtId="0" fontId="7" fillId="4" borderId="1" applyAlignment="1" pivotButton="0" quotePrefix="0" xfId="0">
      <alignment vertical="top" wrapText="1"/>
    </xf>
    <xf numFmtId="165" fontId="7" fillId="4" borderId="1" applyAlignment="1" pivotButton="0" quotePrefix="0" xfId="0">
      <alignment vertical="top" wrapText="1"/>
    </xf>
    <xf numFmtId="165" fontId="7" fillId="0" borderId="1" applyAlignment="1" pivotButton="0" quotePrefix="0" xfId="0">
      <alignment vertical="top" wrapText="1"/>
    </xf>
    <xf numFmtId="0" fontId="7" fillId="0" borderId="1" applyAlignment="1" pivotButton="0" quotePrefix="0" xfId="0">
      <alignment vertical="top" wrapText="1"/>
    </xf>
    <xf numFmtId="0" fontId="8" fillId="3" borderId="1" applyAlignment="1" pivotButton="0" quotePrefix="0" xfId="0">
      <alignment vertical="top" wrapText="1"/>
    </xf>
    <xf numFmtId="165" fontId="8" fillId="3" borderId="1" applyAlignment="1" pivotButton="0" quotePrefix="0" xfId="0">
      <alignment vertical="top" wrapText="1"/>
    </xf>
    <xf numFmtId="165" fontId="8" fillId="0" borderId="1" applyAlignment="1" pivotButton="0" quotePrefix="0" xfId="0">
      <alignment vertical="top" wrapText="1"/>
    </xf>
    <xf numFmtId="0" fontId="8" fillId="0" borderId="1" applyAlignment="1" pivotButton="0" quotePrefix="0" xfId="0">
      <alignment vertical="top" wrapText="1"/>
    </xf>
    <xf numFmtId="0" fontId="9" fillId="0" borderId="1" applyAlignment="1" pivotButton="0" quotePrefix="0" xfId="0">
      <alignment vertical="top" wrapText="1"/>
    </xf>
    <xf numFmtId="166" fontId="5" fillId="3" borderId="1" applyAlignment="1" pivotButton="0" quotePrefix="0" xfId="0">
      <alignment vertical="top"/>
    </xf>
    <xf numFmtId="166" fontId="5" fillId="0" borderId="1" applyAlignment="1" pivotButton="0" quotePrefix="0" xfId="0">
      <alignment vertical="top"/>
    </xf>
    <xf numFmtId="0" fontId="2" fillId="0" borderId="0" applyAlignment="1" pivotButton="0" quotePrefix="0" xfId="0">
      <alignment vertical="top" wrapText="1"/>
    </xf>
    <xf numFmtId="0" fontId="6" fillId="2" borderId="1" applyAlignment="1" pivotButton="0" quotePrefix="0" xfId="0">
      <alignment vertical="center" wrapText="1"/>
    </xf>
    <xf numFmtId="165" fontId="5" fillId="3" borderId="1" pivotButton="0" quotePrefix="0" xfId="0"/>
    <xf numFmtId="166" fontId="5" fillId="3" borderId="1" pivotButton="0" quotePrefix="0" xfId="0"/>
    <xf numFmtId="9" fontId="5" fillId="3" borderId="1" applyAlignment="1" pivotButton="0" quotePrefix="0" xfId="0">
      <alignment vertical="top"/>
    </xf>
    <xf numFmtId="167" fontId="5" fillId="0" borderId="1" applyAlignment="1" pivotButton="0" quotePrefix="0" xfId="0">
      <alignment vertical="top"/>
    </xf>
    <xf numFmtId="165" fontId="5" fillId="0" borderId="1" applyAlignment="1" pivotButton="0" quotePrefix="0" xfId="0">
      <alignment vertical="top"/>
    </xf>
    <xf numFmtId="165" fontId="5" fillId="3" borderId="1" applyAlignment="1" pivotButton="0" quotePrefix="0" xfId="0">
      <alignment vertical="top"/>
    </xf>
    <xf numFmtId="0" fontId="8" fillId="3" borderId="1" pivotButton="0" quotePrefix="0" xfId="0"/>
    <xf numFmtId="165" fontId="8" fillId="3" borderId="1" pivotButton="0" quotePrefix="0" xfId="0"/>
    <xf numFmtId="166" fontId="8" fillId="3" borderId="1" pivotButton="0" quotePrefix="0" xfId="0"/>
    <xf numFmtId="166" fontId="8" fillId="0" borderId="1" pivotButton="0" quotePrefix="0" xfId="0"/>
    <xf numFmtId="167" fontId="8" fillId="0" borderId="1" pivotButton="0" quotePrefix="0" xfId="0"/>
    <xf numFmtId="0" fontId="8" fillId="0" borderId="1" pivotButton="0" quotePrefix="0" xfId="0"/>
    <xf numFmtId="0" fontId="4" fillId="2" borderId="1" pivotButton="0" quotePrefix="0" xfId="0"/>
    <xf numFmtId="0" fontId="5" fillId="0" borderId="1" pivotButton="0" quotePrefix="0" xfId="0"/>
    <xf numFmtId="165" fontId="5" fillId="0" borderId="1" pivotButton="0" quotePrefix="0" xfId="0"/>
  </cellXfs>
  <cellStyles count="1">
    <cellStyle name="Normal" xfId="0" builtinId="0" hidden="0"/>
  </cellStyles>
  <dxfs count="3">
    <dxf>
      <fill>
        <patternFill patternType="solid">
          <fgColor rgb="00F8D0CC"/>
        </patternFill>
      </fill>
    </dxf>
    <dxf>
      <fill>
        <patternFill patternType="solid">
          <fgColor rgb="00FDE2B8"/>
        </patternFill>
      </fill>
    </dxf>
    <dxf>
      <fill>
        <patternFill patternType="solid">
          <fgColor rgb="00D5F0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Productiv·IA</author>
  </authors>
  <commentList>
    <comment ref="C4" authorId="0" shapeId="0">
      <text>
        <t>Maître d'œuvre ou maître d'ouvrage (article 3.8.1).</t>
      </text>
    </comment>
    <comment ref="D4" authorId="0" shapeId="0">
      <text>
        <t>Date de réception de l'ordre de service. Par le profil d'acheteur : date de première consultation, ou huit jours après la mise à disposition sans consultation (article 3.1).</t>
      </text>
    </comment>
    <comment ref="F4" authorId="0" shapeId="0">
      <text>
        <t>Prix provisoires : échéance J+30 (article 13.5). Aucune valorisation : refus possible sous quinze jours (article 13.6).</t>
      </text>
    </comment>
    <comment ref="H4" authorId="0" shapeId="0">
      <text>
        <t>Obligatoire si l'ordre émane du maître d'œuvre et change le délai, la durée ou le montant ; à défaut, le titulaire n'est pas tenu de l'exécuter (article 3.8.1).</t>
      </text>
    </comment>
    <comment ref="I4" authorId="0" shapeId="0">
      <text>
        <t>Article 3.8.1.</t>
      </text>
    </comment>
    <comment ref="J4" authorId="0" shapeId="0">
      <text>
        <t>Observations (3.8.2), refus d'un ordre sans prix (13.6), refus au-delà du dixième (14.2.2).</t>
      </text>
    </comment>
    <comment ref="L4" authorId="0" shapeId="0">
      <text>
        <t>Date de réception par le destinataire (article 3.1).</t>
      </text>
    </comment>
    <comment ref="N4" authorId="0" shapeId="0">
      <text>
        <t>Prix proposés contre les prix provisoires (article 13.5).</t>
      </text>
    </comment>
    <comment ref="O4" authorId="0" shapeId="0">
      <text>
        <t>Date de réception par le maître d'œuvre (article 3.1).</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fitToPage="1"/>
  </sheetPr>
  <dimension ref="B1:C26"/>
  <sheetViews>
    <sheetView showGridLines="0" zoomScale="100" workbookViewId="0">
      <selection activeCell="A1" sqref="A1"/>
    </sheetView>
  </sheetViews>
  <sheetFormatPr baseColWidth="8" defaultRowHeight="15"/>
  <cols>
    <col width="3" customWidth="1" min="1" max="1"/>
    <col width="30" customWidth="1" min="2" max="2"/>
    <col width="100" customWidth="1" min="3" max="3"/>
  </cols>
  <sheetData>
    <row r="1">
      <c r="B1" s="1" t="inlineStr">
        <is>
          <t>Modèle 1 · Registre des ordres de service, marché public de travaux (CCAG Travaux 2021)</t>
        </is>
      </c>
    </row>
    <row r="2">
      <c r="B2" s="2" t="inlineStr">
        <is>
          <t>Modèle Productiv·IA du 27 septembre 2026. Textes relus sur Legifrance ce jour-là. productiv-ia.fr/outils/modeles-marches-publics/</t>
        </is>
      </c>
    </row>
    <row r="4" ht="22" customHeight="1">
      <c r="B4" s="3" t="inlineStr">
        <is>
          <t>Avant tout</t>
        </is>
      </c>
    </row>
    <row r="5" ht="42" customHeight="1">
      <c r="B5" s="4" t="inlineStr">
        <is>
          <t>Règles par défaut</t>
        </is>
      </c>
      <c r="C5" s="5" t="inlineStr">
        <is>
          <t>Ce registre applique les délais par défaut du CCAG Travaux 2021. Il ne vaut que si ton marché s'y réfère, et son CCAP peut déroger à chacun de ces articles (article R2112-3 du code de la commande publique). Lis la liste des dérogations de ton CCAP et corrige les délais si besoin.</t>
        </is>
      </c>
    </row>
    <row r="6" ht="28" customHeight="1">
      <c r="B6" s="4" t="inlineStr">
        <is>
          <t>Pas un avis juridique</t>
        </is>
      </c>
      <c r="C6" s="5" t="inlineStr">
        <is>
          <t>Ce registre ne remplace pas un avocat sur un litige. Il calcule des dates à partir de celles que tu saisis : une date de réception fausse donne une échéance fausse.</t>
        </is>
      </c>
    </row>
    <row r="8" ht="22" customHeight="1">
      <c r="B8" s="3" t="inlineStr">
        <is>
          <t>Comment l'utiliser</t>
        </is>
      </c>
    </row>
    <row r="9" ht="15" customHeight="1">
      <c r="B9" s="4" t="inlineStr">
        <is>
          <t>Cellules jaunes</t>
        </is>
      </c>
      <c r="C9" s="5" t="inlineStr">
        <is>
          <t>À remplir par toi. Les autres colonnes se calculent seules : ne les modifie pas.</t>
        </is>
      </c>
    </row>
    <row r="10" ht="15" customHeight="1">
      <c r="B10" s="4" t="inlineStr">
        <is>
          <t>Ligne 5 de l'onglet Registre</t>
        </is>
      </c>
      <c r="C10" s="5" t="inlineStr">
        <is>
          <t>Un exemple, pour montrer le format attendu. Efface-la avant usage.</t>
        </is>
      </c>
    </row>
    <row r="11" ht="28" customHeight="1">
      <c r="B11" s="4" t="inlineStr">
        <is>
          <t>Une ligne par ordre de service</t>
        </is>
      </c>
      <c r="C11" s="5" t="inlineStr">
        <is>
          <t>Dès sa réception : numéro, date, émetteur, date de réception, objet, prix. Puis la suite donnée et la date à laquelle ton courrier a été reçu.</t>
        </is>
      </c>
    </row>
    <row r="12" ht="42" customHeight="1">
      <c r="B12" s="4" t="inlineStr">
        <is>
          <t>Couleurs</t>
        </is>
      </c>
      <c r="C12" s="5" t="inlineStr">
        <is>
          <t>Orange : échéance dans cinq jours ou moins, sans réponse enregistrée. Rouge : échéance passée sans réponse, ou ordre de service du maître d'œuvre qui change le délai, la durée ou le montant sans validation du maître d'ouvrage jointe.</t>
        </is>
      </c>
    </row>
    <row r="14" ht="22" customHeight="1">
      <c r="B14" s="3" t="inlineStr">
        <is>
          <t>Les règles appliquées</t>
        </is>
      </c>
    </row>
    <row r="15" ht="56" customHeight="1">
      <c r="B15" s="4" t="inlineStr">
        <is>
          <t>Forme de l'ordre de service (3.8.1)</t>
        </is>
      </c>
      <c r="C15" s="5" t="inlineStr">
        <is>
          <t>Les ordres de service sont écrits, datés, numérotés et notifiés par le maître d'œuvre ou le maître d'ouvrage. Le titulaire en accuse réception datée. S'il émane du maître d'œuvre et modifie le délai d'exécution, la durée ou le montant, il est validé au préalable par le maître d'ouvrage, justification jointe ; à défaut, le titulaire n'est pas tenu de l'exécuter.</t>
        </is>
      </c>
    </row>
    <row r="16" ht="84" customHeight="1">
      <c r="B16" s="4" t="inlineStr">
        <is>
          <t>Échéance J+15 (3.8.2, 13.6, 14.2.2)</t>
        </is>
      </c>
      <c r="C16" s="5" t="inlineStr">
        <is>
          <t>Observations sur les prescriptions : au maître d'œuvre et au maître d'ouvrage, dans les quinze jours de la réception de l'ordre de service, sous peine de forclusion (3.8.2). Refus d'un ordre de service sans valorisation financière : par écrit, justifié, au maître d'œuvre, dans les quinze jours de sa notification, copie au maître d'ouvrage (13.6). Refus de changements de besoins au-delà du dixième du montant contractuel : par écrit, au maître d'ouvrage, dans les quinze jours (14.2.2).</t>
        </is>
      </c>
    </row>
    <row r="17" ht="42" customHeight="1">
      <c r="B17" s="4" t="inlineStr">
        <is>
          <t>Échéance J+30 (13.5)</t>
        </is>
      </c>
      <c r="C17" s="5" t="inlineStr">
        <is>
          <t>Quand l'ordre de service fixe des prix provisoires : présenter au maître d'œuvre, dans les trente jours suivant l'ordre de service qui les a notifiés, les prix que tu proposes, avec toutes justifications utiles. Sinon, tu es réputé avoir accepté ses prix.</t>
        </is>
      </c>
    </row>
    <row r="18" ht="56" customHeight="1">
      <c r="B18" s="4" t="inlineStr">
        <is>
          <t>Date de réception (3.1)</t>
        </is>
      </c>
      <c r="C18" s="5" t="inlineStr">
        <is>
          <t>Une notification se date à sa réception. Par le profil d'acheteur, elle est réputée reçue à la date de la première consultation du document, certifiée par l'accusé de réception de l'application, ou, sans consultation, huit jours après sa mise à disposition. Tes propres courriers doivent donc être reçus dans le délai : envoie-les par un moyen qui prouve la date de réception.</t>
        </is>
      </c>
    </row>
    <row r="19" ht="70" customHeight="1">
      <c r="B19" s="4" t="inlineStr">
        <is>
          <t>Calcul des délais (3.2)</t>
        </is>
      </c>
      <c r="C19" s="5" t="inlineStr">
        <is>
          <t>Un délai commence à courir à 0 heure le lendemain du fait qui le déclenche, en jours calendaires, et expire à minuit le dernier jour. Si ce dernier jour est un samedi, un dimanche ou un jour férié, il est prolongé jusqu'à la fin du premier jour ouvrable qui suit. Les colonnes « Dernier jour » appliquent cette règle avec les jours fériés de l'onglet « Jours fériés ». Conseil : vise la date brute (réception + 15 ou + 30 jours) plutôt que la prolongation.</t>
        </is>
      </c>
    </row>
    <row r="20" ht="28" customHeight="1">
      <c r="B20" s="4" t="inlineStr">
        <is>
          <t>Contester ne suspend rien (3.8.3)</t>
        </is>
      </c>
      <c r="C20" s="5" t="inlineStr">
        <is>
          <t>Tu te conformes à l'ordre de service, qu'il ait fait ou non l'objet d'observations, sauf dans les cas réservés par le texte.</t>
        </is>
      </c>
    </row>
    <row r="21" ht="42" customHeight="1">
      <c r="B21" s="4" t="inlineStr">
        <is>
          <t>Montant contractuel (14.4)</t>
        </is>
      </c>
      <c r="C21" s="5" t="inlineStr">
        <is>
          <t>Onglet « Montant contractuel » : suis le cumul des travaux exécutés. L'avis part trente jours au moins avant la date probable à laquelle ce cumul atteindra le montant contractuel ; sans cet avis, les travaux exécutés au-delà ne sont pas payés (14.4.1).</t>
        </is>
      </c>
    </row>
    <row r="23" ht="22" customHeight="1">
      <c r="B23" s="3" t="inlineStr">
        <is>
          <t>Courriers qui vont avec</t>
        </is>
      </c>
    </row>
    <row r="24" ht="28" customHeight="1">
      <c r="B24" s="4" t="inlineStr">
        <is>
          <t>Modèle 2</t>
        </is>
      </c>
      <c r="C24" s="5" t="inlineStr">
        <is>
          <t>Répondre à un ordre de service : observations (3.8.2), refus d'un ordre sans prix (13.6), prix proposés (13.5).</t>
        </is>
      </c>
    </row>
    <row r="25" ht="15" customHeight="1">
      <c r="B25" s="4" t="inlineStr">
        <is>
          <t>Modèle 3</t>
        </is>
      </c>
      <c r="C25" s="5" t="inlineStr">
        <is>
          <t>Avis d'atteinte prochaine du montant contractuel (14.4).</t>
        </is>
      </c>
    </row>
    <row r="26" ht="28" customHeight="1">
      <c r="B26" s="4" t="inlineStr">
        <is>
          <t>Explications</t>
        </is>
      </c>
      <c r="C26" s="5" t="inlineStr">
        <is>
          <t>productiv-ia.fr/blog/artisan-batiment/ccag-travaux/#ordres-de-service et productiv-ia.fr/blog/artisan-batiment/travaux-supplementaires/#prix-nouveaux</t>
        </is>
      </c>
    </row>
  </sheetData>
  <pageMargins left="0.75" right="0.75" top="1" bottom="1" header="0.5" footer="0.5"/>
  <pageSetup fitToHeight="0" fitToWidth="1"/>
</worksheet>
</file>

<file path=xl/worksheets/sheet2.xml><?xml version="1.0" encoding="utf-8"?>
<worksheet xmlns="http://schemas.openxmlformats.org/spreadsheetml/2006/main">
  <sheetPr>
    <outlinePr summaryBelow="1" summaryRight="1"/>
    <pageSetUpPr fitToPage="1"/>
  </sheetPr>
  <dimension ref="A1:R155"/>
  <sheetViews>
    <sheetView zoomScale="110"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3" customWidth="1" min="2" max="2"/>
    <col width="16" customWidth="1" min="3" max="3"/>
    <col width="13" customWidth="1" min="4" max="4"/>
    <col width="34" customWidth="1" min="5" max="5"/>
    <col width="20" customWidth="1" min="6" max="6"/>
    <col width="14" customWidth="1" min="7" max="7"/>
    <col width="14" customWidth="1" min="8" max="8"/>
    <col width="13" customWidth="1" min="9" max="9"/>
    <col width="13" customWidth="1" min="10" max="10"/>
    <col width="24" customWidth="1" min="11" max="11"/>
    <col width="13" customWidth="1" min="12" max="12"/>
    <col width="22" customWidth="1" min="13" max="13"/>
    <col width="13" customWidth="1" min="14" max="14"/>
    <col width="13" customWidth="1" min="15" max="15"/>
    <col width="22" customWidth="1" min="16" max="16"/>
    <col width="24" customWidth="1" min="17" max="17"/>
    <col width="30" customWidth="1" min="18" max="18"/>
  </cols>
  <sheetData>
    <row r="1">
      <c r="A1" s="1" t="inlineStr">
        <is>
          <t>Registre des ordres de service</t>
        </is>
      </c>
    </row>
    <row r="2">
      <c r="A2" s="2" t="inlineStr">
        <is>
          <t>Délais par défaut du CCAG Travaux 2021 (articles 3.2, 3.8.2, 13.5, 13.6) : ton CCAP peut les modifier. Cellules jaunes à remplir, les autres se calculent. Voir l'onglet Lisez-moi.</t>
        </is>
      </c>
    </row>
    <row r="3">
      <c r="A3" s="6" t="inlineStr">
        <is>
          <t>Marché :</t>
        </is>
      </c>
      <c r="B3" s="7" t="n"/>
      <c r="C3" s="8" t="n"/>
      <c r="D3" s="8" t="n"/>
      <c r="E3" s="8" t="n"/>
    </row>
    <row r="4" ht="54" customHeight="1">
      <c r="A4" s="9" t="inlineStr">
        <is>
          <t>N° de l'ordre de service</t>
        </is>
      </c>
      <c r="B4" s="9" t="inlineStr">
        <is>
          <t>Date de l'ordre de service</t>
        </is>
      </c>
      <c r="C4" s="9" t="inlineStr">
        <is>
          <t>Émis par</t>
        </is>
      </c>
      <c r="D4" s="9" t="inlineStr">
        <is>
          <t>Reçu le</t>
        </is>
      </c>
      <c r="E4" s="9" t="inlineStr">
        <is>
          <t>Objet</t>
        </is>
      </c>
      <c r="F4" s="9" t="inlineStr">
        <is>
          <t>Prix fixés par l'ordre de service</t>
        </is>
      </c>
      <c r="G4" s="9" t="inlineStr">
        <is>
          <t>Change le délai, la durée ou le montant ?</t>
        </is>
      </c>
      <c r="H4" s="9" t="inlineStr">
        <is>
          <t>Validation du maître d'ouvrage jointe ?</t>
        </is>
      </c>
      <c r="I4" s="9" t="inlineStr">
        <is>
          <t>Accusé de réception daté envoyé le</t>
        </is>
      </c>
      <c r="J4" s="9" t="inlineStr">
        <is>
          <t>Dernier jour J+15 (art. 3.2)</t>
        </is>
      </c>
      <c r="K4" s="9" t="inlineStr">
        <is>
          <t>Suite donnée à J+15</t>
        </is>
      </c>
      <c r="L4" s="9" t="inlineStr">
        <is>
          <t>Notre courrier J+15 reçu le</t>
        </is>
      </c>
      <c r="M4" s="9" t="inlineStr">
        <is>
          <t>Statut J+15</t>
        </is>
      </c>
      <c r="N4" s="9" t="inlineStr">
        <is>
          <t>Dernier jour J+30 (art. 3.2)</t>
        </is>
      </c>
      <c r="O4" s="9" t="inlineStr">
        <is>
          <t>Nos prix proposés reçus le</t>
        </is>
      </c>
      <c r="P4" s="9" t="inlineStr">
        <is>
          <t>Statut J+30</t>
        </is>
      </c>
      <c r="Q4" s="9" t="inlineStr">
        <is>
          <t>Mode d'envoi et preuve de réception</t>
        </is>
      </c>
      <c r="R4" s="9" t="inlineStr">
        <is>
          <t>Notes, pièces</t>
        </is>
      </c>
    </row>
    <row r="5">
      <c r="A5" s="10" t="inlineStr">
        <is>
          <t>Exemple</t>
        </is>
      </c>
      <c r="B5" s="11" t="n">
        <v>46275</v>
      </c>
      <c r="C5" s="10" t="inlineStr">
        <is>
          <t>Maître d'œuvre</t>
        </is>
      </c>
      <c r="D5" s="11" t="n">
        <v>46279</v>
      </c>
      <c r="E5" s="10" t="inlineStr">
        <is>
          <t>Ligne d'exemple à effacer : prestation modificative, prix provisoires joints</t>
        </is>
      </c>
      <c r="F5" s="10" t="inlineStr">
        <is>
          <t>Prix provisoires</t>
        </is>
      </c>
      <c r="G5" s="10" t="inlineStr">
        <is>
          <t>Oui</t>
        </is>
      </c>
      <c r="H5" s="10" t="inlineStr">
        <is>
          <t>Oui</t>
        </is>
      </c>
      <c r="I5" s="11" t="n">
        <v>46279</v>
      </c>
      <c r="J5" s="12">
        <f>IF(D5="","",WORKDAY(D5+14,1,Feries))</f>
        <v/>
      </c>
      <c r="K5" s="10" t="inlineStr">
        <is>
          <t>Observations (3.8.2)</t>
        </is>
      </c>
      <c r="L5" s="11" t="n">
        <v>46290</v>
      </c>
      <c r="M5" s="13">
        <f>IF(D5="","",IF(L5&lt;&gt;"",IF(L5&lt;=J5,"Reçu dans le délai","Reçu après l'échéance"),IF(K5="Aucune suite","Aucune suite donnée",IF(TODAY()&lt;=J5,"À traiter : "&amp;(J5-TODAY())&amp;" j","Échéance passée"))))</f>
        <v/>
      </c>
      <c r="N5" s="12">
        <f>IF(OR(D5="",F5&lt;&gt;"Prix provisoires"),"",WORKDAY(D5+29,1,Feries))</f>
        <v/>
      </c>
      <c r="O5" s="11" t="n"/>
      <c r="P5" s="13">
        <f>IF(OR(D5="",F5&lt;&gt;"Prix provisoires"),"",IF(O5&lt;&gt;"",IF(O5&lt;=N5,"Reçu dans le délai","Reçu après l'échéance"),IF(TODAY()&lt;=N5,"À traiter : "&amp;(N5-TODAY())&amp;" j","Prix réputés acceptés")))</f>
        <v/>
      </c>
      <c r="Q5" s="10" t="inlineStr">
        <is>
          <t>[lettre recommandée avec avis de réception n°]</t>
        </is>
      </c>
      <c r="R5" s="10" t="inlineStr"/>
    </row>
    <row r="6">
      <c r="A6" s="14" t="n"/>
      <c r="B6" s="15" t="n"/>
      <c r="C6" s="14" t="n"/>
      <c r="D6" s="15" t="n"/>
      <c r="E6" s="14" t="n"/>
      <c r="F6" s="14" t="n"/>
      <c r="G6" s="14" t="n"/>
      <c r="H6" s="14" t="n"/>
      <c r="I6" s="15" t="n"/>
      <c r="J6" s="16">
        <f>IF(D6="","",WORKDAY(D6+14,1,Feries))</f>
        <v/>
      </c>
      <c r="K6" s="14" t="n"/>
      <c r="L6" s="15" t="n"/>
      <c r="M6" s="17">
        <f>IF(D6="","",IF(L6&lt;&gt;"",IF(L6&lt;=J6,"Reçu dans le délai","Reçu après l'échéance"),IF(K6="Aucune suite","Aucune suite donnée",IF(TODAY()&lt;=J6,"À traiter : "&amp;(J6-TODAY())&amp;" j","Échéance passée"))))</f>
        <v/>
      </c>
      <c r="N6" s="16">
        <f>IF(OR(D6="",F6&lt;&gt;"Prix provisoires"),"",WORKDAY(D6+29,1,Feries))</f>
        <v/>
      </c>
      <c r="O6" s="15" t="n"/>
      <c r="P6" s="17">
        <f>IF(OR(D6="",F6&lt;&gt;"Prix provisoires"),"",IF(O6&lt;&gt;"",IF(O6&lt;=N6,"Reçu dans le délai","Reçu après l'échéance"),IF(TODAY()&lt;=N6,"À traiter : "&amp;(N6-TODAY())&amp;" j","Prix réputés acceptés")))</f>
        <v/>
      </c>
      <c r="Q6" s="14" t="n"/>
      <c r="R6" s="14" t="n"/>
    </row>
    <row r="7">
      <c r="A7" s="14" t="n"/>
      <c r="B7" s="15" t="n"/>
      <c r="C7" s="14" t="n"/>
      <c r="D7" s="15" t="n"/>
      <c r="E7" s="14" t="n"/>
      <c r="F7" s="14" t="n"/>
      <c r="G7" s="14" t="n"/>
      <c r="H7" s="14" t="n"/>
      <c r="I7" s="15" t="n"/>
      <c r="J7" s="16">
        <f>IF(D7="","",WORKDAY(D7+14,1,Feries))</f>
        <v/>
      </c>
      <c r="K7" s="14" t="n"/>
      <c r="L7" s="15" t="n"/>
      <c r="M7" s="17">
        <f>IF(D7="","",IF(L7&lt;&gt;"",IF(L7&lt;=J7,"Reçu dans le délai","Reçu après l'échéance"),IF(K7="Aucune suite","Aucune suite donnée",IF(TODAY()&lt;=J7,"À traiter : "&amp;(J7-TODAY())&amp;" j","Échéance passée"))))</f>
        <v/>
      </c>
      <c r="N7" s="16">
        <f>IF(OR(D7="",F7&lt;&gt;"Prix provisoires"),"",WORKDAY(D7+29,1,Feries))</f>
        <v/>
      </c>
      <c r="O7" s="15" t="n"/>
      <c r="P7" s="17">
        <f>IF(OR(D7="",F7&lt;&gt;"Prix provisoires"),"",IF(O7&lt;&gt;"",IF(O7&lt;=N7,"Reçu dans le délai","Reçu après l'échéance"),IF(TODAY()&lt;=N7,"À traiter : "&amp;(N7-TODAY())&amp;" j","Prix réputés acceptés")))</f>
        <v/>
      </c>
      <c r="Q7" s="14" t="n"/>
      <c r="R7" s="14" t="n"/>
    </row>
    <row r="8">
      <c r="A8" s="14" t="n"/>
      <c r="B8" s="15" t="n"/>
      <c r="C8" s="14" t="n"/>
      <c r="D8" s="15" t="n"/>
      <c r="E8" s="14" t="n"/>
      <c r="F8" s="14" t="n"/>
      <c r="G8" s="14" t="n"/>
      <c r="H8" s="14" t="n"/>
      <c r="I8" s="15" t="n"/>
      <c r="J8" s="16">
        <f>IF(D8="","",WORKDAY(D8+14,1,Feries))</f>
        <v/>
      </c>
      <c r="K8" s="14" t="n"/>
      <c r="L8" s="15" t="n"/>
      <c r="M8" s="17">
        <f>IF(D8="","",IF(L8&lt;&gt;"",IF(L8&lt;=J8,"Reçu dans le délai","Reçu après l'échéance"),IF(K8="Aucune suite","Aucune suite donnée",IF(TODAY()&lt;=J8,"À traiter : "&amp;(J8-TODAY())&amp;" j","Échéance passée"))))</f>
        <v/>
      </c>
      <c r="N8" s="16">
        <f>IF(OR(D8="",F8&lt;&gt;"Prix provisoires"),"",WORKDAY(D8+29,1,Feries))</f>
        <v/>
      </c>
      <c r="O8" s="15" t="n"/>
      <c r="P8" s="17">
        <f>IF(OR(D8="",F8&lt;&gt;"Prix provisoires"),"",IF(O8&lt;&gt;"",IF(O8&lt;=N8,"Reçu dans le délai","Reçu après l'échéance"),IF(TODAY()&lt;=N8,"À traiter : "&amp;(N8-TODAY())&amp;" j","Prix réputés acceptés")))</f>
        <v/>
      </c>
      <c r="Q8" s="14" t="n"/>
      <c r="R8" s="14" t="n"/>
    </row>
    <row r="9">
      <c r="A9" s="14" t="n"/>
      <c r="B9" s="15" t="n"/>
      <c r="C9" s="14" t="n"/>
      <c r="D9" s="15" t="n"/>
      <c r="E9" s="14" t="n"/>
      <c r="F9" s="14" t="n"/>
      <c r="G9" s="14" t="n"/>
      <c r="H9" s="14" t="n"/>
      <c r="I9" s="15" t="n"/>
      <c r="J9" s="16">
        <f>IF(D9="","",WORKDAY(D9+14,1,Feries))</f>
        <v/>
      </c>
      <c r="K9" s="14" t="n"/>
      <c r="L9" s="15" t="n"/>
      <c r="M9" s="17">
        <f>IF(D9="","",IF(L9&lt;&gt;"",IF(L9&lt;=J9,"Reçu dans le délai","Reçu après l'échéance"),IF(K9="Aucune suite","Aucune suite donnée",IF(TODAY()&lt;=J9,"À traiter : "&amp;(J9-TODAY())&amp;" j","Échéance passée"))))</f>
        <v/>
      </c>
      <c r="N9" s="16">
        <f>IF(OR(D9="",F9&lt;&gt;"Prix provisoires"),"",WORKDAY(D9+29,1,Feries))</f>
        <v/>
      </c>
      <c r="O9" s="15" t="n"/>
      <c r="P9" s="17">
        <f>IF(OR(D9="",F9&lt;&gt;"Prix provisoires"),"",IF(O9&lt;&gt;"",IF(O9&lt;=N9,"Reçu dans le délai","Reçu après l'échéance"),IF(TODAY()&lt;=N9,"À traiter : "&amp;(N9-TODAY())&amp;" j","Prix réputés acceptés")))</f>
        <v/>
      </c>
      <c r="Q9" s="14" t="n"/>
      <c r="R9" s="14" t="n"/>
    </row>
    <row r="10">
      <c r="A10" s="14" t="n"/>
      <c r="B10" s="15" t="n"/>
      <c r="C10" s="14" t="n"/>
      <c r="D10" s="15" t="n"/>
      <c r="E10" s="14" t="n"/>
      <c r="F10" s="14" t="n"/>
      <c r="G10" s="14" t="n"/>
      <c r="H10" s="14" t="n"/>
      <c r="I10" s="15" t="n"/>
      <c r="J10" s="16">
        <f>IF(D10="","",WORKDAY(D10+14,1,Feries))</f>
        <v/>
      </c>
      <c r="K10" s="14" t="n"/>
      <c r="L10" s="15" t="n"/>
      <c r="M10" s="17">
        <f>IF(D10="","",IF(L10&lt;&gt;"",IF(L10&lt;=J10,"Reçu dans le délai","Reçu après l'échéance"),IF(K10="Aucune suite","Aucune suite donnée",IF(TODAY()&lt;=J10,"À traiter : "&amp;(J10-TODAY())&amp;" j","Échéance passée"))))</f>
        <v/>
      </c>
      <c r="N10" s="16">
        <f>IF(OR(D10="",F10&lt;&gt;"Prix provisoires"),"",WORKDAY(D10+29,1,Feries))</f>
        <v/>
      </c>
      <c r="O10" s="15" t="n"/>
      <c r="P10" s="17">
        <f>IF(OR(D10="",F10&lt;&gt;"Prix provisoires"),"",IF(O10&lt;&gt;"",IF(O10&lt;=N10,"Reçu dans le délai","Reçu après l'échéance"),IF(TODAY()&lt;=N10,"À traiter : "&amp;(N10-TODAY())&amp;" j","Prix réputés acceptés")))</f>
        <v/>
      </c>
      <c r="Q10" s="14" t="n"/>
      <c r="R10" s="14" t="n"/>
    </row>
    <row r="11">
      <c r="A11" s="14" t="n"/>
      <c r="B11" s="15" t="n"/>
      <c r="C11" s="14" t="n"/>
      <c r="D11" s="15" t="n"/>
      <c r="E11" s="14" t="n"/>
      <c r="F11" s="14" t="n"/>
      <c r="G11" s="14" t="n"/>
      <c r="H11" s="14" t="n"/>
      <c r="I11" s="15" t="n"/>
      <c r="J11" s="16">
        <f>IF(D11="","",WORKDAY(D11+14,1,Feries))</f>
        <v/>
      </c>
      <c r="K11" s="14" t="n"/>
      <c r="L11" s="15" t="n"/>
      <c r="M11" s="17">
        <f>IF(D11="","",IF(L11&lt;&gt;"",IF(L11&lt;=J11,"Reçu dans le délai","Reçu après l'échéance"),IF(K11="Aucune suite","Aucune suite donnée",IF(TODAY()&lt;=J11,"À traiter : "&amp;(J11-TODAY())&amp;" j","Échéance passée"))))</f>
        <v/>
      </c>
      <c r="N11" s="16">
        <f>IF(OR(D11="",F11&lt;&gt;"Prix provisoires"),"",WORKDAY(D11+29,1,Feries))</f>
        <v/>
      </c>
      <c r="O11" s="15" t="n"/>
      <c r="P11" s="17">
        <f>IF(OR(D11="",F11&lt;&gt;"Prix provisoires"),"",IF(O11&lt;&gt;"",IF(O11&lt;=N11,"Reçu dans le délai","Reçu après l'échéance"),IF(TODAY()&lt;=N11,"À traiter : "&amp;(N11-TODAY())&amp;" j","Prix réputés acceptés")))</f>
        <v/>
      </c>
      <c r="Q11" s="14" t="n"/>
      <c r="R11" s="14" t="n"/>
    </row>
    <row r="12">
      <c r="A12" s="14" t="n"/>
      <c r="B12" s="15" t="n"/>
      <c r="C12" s="14" t="n"/>
      <c r="D12" s="15" t="n"/>
      <c r="E12" s="14" t="n"/>
      <c r="F12" s="14" t="n"/>
      <c r="G12" s="14" t="n"/>
      <c r="H12" s="14" t="n"/>
      <c r="I12" s="15" t="n"/>
      <c r="J12" s="16">
        <f>IF(D12="","",WORKDAY(D12+14,1,Feries))</f>
        <v/>
      </c>
      <c r="K12" s="14" t="n"/>
      <c r="L12" s="15" t="n"/>
      <c r="M12" s="17">
        <f>IF(D12="","",IF(L12&lt;&gt;"",IF(L12&lt;=J12,"Reçu dans le délai","Reçu après l'échéance"),IF(K12="Aucune suite","Aucune suite donnée",IF(TODAY()&lt;=J12,"À traiter : "&amp;(J12-TODAY())&amp;" j","Échéance passée"))))</f>
        <v/>
      </c>
      <c r="N12" s="16">
        <f>IF(OR(D12="",F12&lt;&gt;"Prix provisoires"),"",WORKDAY(D12+29,1,Feries))</f>
        <v/>
      </c>
      <c r="O12" s="15" t="n"/>
      <c r="P12" s="17">
        <f>IF(OR(D12="",F12&lt;&gt;"Prix provisoires"),"",IF(O12&lt;&gt;"",IF(O12&lt;=N12,"Reçu dans le délai","Reçu après l'échéance"),IF(TODAY()&lt;=N12,"À traiter : "&amp;(N12-TODAY())&amp;" j","Prix réputés acceptés")))</f>
        <v/>
      </c>
      <c r="Q12" s="14" t="n"/>
      <c r="R12" s="14" t="n"/>
    </row>
    <row r="13">
      <c r="A13" s="14" t="n"/>
      <c r="B13" s="15" t="n"/>
      <c r="C13" s="14" t="n"/>
      <c r="D13" s="15" t="n"/>
      <c r="E13" s="14" t="n"/>
      <c r="F13" s="14" t="n"/>
      <c r="G13" s="14" t="n"/>
      <c r="H13" s="14" t="n"/>
      <c r="I13" s="15" t="n"/>
      <c r="J13" s="16">
        <f>IF(D13="","",WORKDAY(D13+14,1,Feries))</f>
        <v/>
      </c>
      <c r="K13" s="14" t="n"/>
      <c r="L13" s="15" t="n"/>
      <c r="M13" s="17">
        <f>IF(D13="","",IF(L13&lt;&gt;"",IF(L13&lt;=J13,"Reçu dans le délai","Reçu après l'échéance"),IF(K13="Aucune suite","Aucune suite donnée",IF(TODAY()&lt;=J13,"À traiter : "&amp;(J13-TODAY())&amp;" j","Échéance passée"))))</f>
        <v/>
      </c>
      <c r="N13" s="16">
        <f>IF(OR(D13="",F13&lt;&gt;"Prix provisoires"),"",WORKDAY(D13+29,1,Feries))</f>
        <v/>
      </c>
      <c r="O13" s="15" t="n"/>
      <c r="P13" s="17">
        <f>IF(OR(D13="",F13&lt;&gt;"Prix provisoires"),"",IF(O13&lt;&gt;"",IF(O13&lt;=N13,"Reçu dans le délai","Reçu après l'échéance"),IF(TODAY()&lt;=N13,"À traiter : "&amp;(N13-TODAY())&amp;" j","Prix réputés acceptés")))</f>
        <v/>
      </c>
      <c r="Q13" s="14" t="n"/>
      <c r="R13" s="14" t="n"/>
    </row>
    <row r="14">
      <c r="A14" s="14" t="n"/>
      <c r="B14" s="15" t="n"/>
      <c r="C14" s="14" t="n"/>
      <c r="D14" s="15" t="n"/>
      <c r="E14" s="14" t="n"/>
      <c r="F14" s="14" t="n"/>
      <c r="G14" s="14" t="n"/>
      <c r="H14" s="14" t="n"/>
      <c r="I14" s="15" t="n"/>
      <c r="J14" s="16">
        <f>IF(D14="","",WORKDAY(D14+14,1,Feries))</f>
        <v/>
      </c>
      <c r="K14" s="14" t="n"/>
      <c r="L14" s="15" t="n"/>
      <c r="M14" s="17">
        <f>IF(D14="","",IF(L14&lt;&gt;"",IF(L14&lt;=J14,"Reçu dans le délai","Reçu après l'échéance"),IF(K14="Aucune suite","Aucune suite donnée",IF(TODAY()&lt;=J14,"À traiter : "&amp;(J14-TODAY())&amp;" j","Échéance passée"))))</f>
        <v/>
      </c>
      <c r="N14" s="16">
        <f>IF(OR(D14="",F14&lt;&gt;"Prix provisoires"),"",WORKDAY(D14+29,1,Feries))</f>
        <v/>
      </c>
      <c r="O14" s="15" t="n"/>
      <c r="P14" s="17">
        <f>IF(OR(D14="",F14&lt;&gt;"Prix provisoires"),"",IF(O14&lt;&gt;"",IF(O14&lt;=N14,"Reçu dans le délai","Reçu après l'échéance"),IF(TODAY()&lt;=N14,"À traiter : "&amp;(N14-TODAY())&amp;" j","Prix réputés acceptés")))</f>
        <v/>
      </c>
      <c r="Q14" s="14" t="n"/>
      <c r="R14" s="14" t="n"/>
    </row>
    <row r="15">
      <c r="A15" s="14" t="n"/>
      <c r="B15" s="15" t="n"/>
      <c r="C15" s="14" t="n"/>
      <c r="D15" s="15" t="n"/>
      <c r="E15" s="14" t="n"/>
      <c r="F15" s="14" t="n"/>
      <c r="G15" s="14" t="n"/>
      <c r="H15" s="14" t="n"/>
      <c r="I15" s="15" t="n"/>
      <c r="J15" s="16">
        <f>IF(D15="","",WORKDAY(D15+14,1,Feries))</f>
        <v/>
      </c>
      <c r="K15" s="14" t="n"/>
      <c r="L15" s="15" t="n"/>
      <c r="M15" s="17">
        <f>IF(D15="","",IF(L15&lt;&gt;"",IF(L15&lt;=J15,"Reçu dans le délai","Reçu après l'échéance"),IF(K15="Aucune suite","Aucune suite donnée",IF(TODAY()&lt;=J15,"À traiter : "&amp;(J15-TODAY())&amp;" j","Échéance passée"))))</f>
        <v/>
      </c>
      <c r="N15" s="16">
        <f>IF(OR(D15="",F15&lt;&gt;"Prix provisoires"),"",WORKDAY(D15+29,1,Feries))</f>
        <v/>
      </c>
      <c r="O15" s="15" t="n"/>
      <c r="P15" s="17">
        <f>IF(OR(D15="",F15&lt;&gt;"Prix provisoires"),"",IF(O15&lt;&gt;"",IF(O15&lt;=N15,"Reçu dans le délai","Reçu après l'échéance"),IF(TODAY()&lt;=N15,"À traiter : "&amp;(N15-TODAY())&amp;" j","Prix réputés acceptés")))</f>
        <v/>
      </c>
      <c r="Q15" s="14" t="n"/>
      <c r="R15" s="14" t="n"/>
    </row>
    <row r="16">
      <c r="A16" s="14" t="n"/>
      <c r="B16" s="15" t="n"/>
      <c r="C16" s="14" t="n"/>
      <c r="D16" s="15" t="n"/>
      <c r="E16" s="14" t="n"/>
      <c r="F16" s="14" t="n"/>
      <c r="G16" s="14" t="n"/>
      <c r="H16" s="14" t="n"/>
      <c r="I16" s="15" t="n"/>
      <c r="J16" s="16">
        <f>IF(D16="","",WORKDAY(D16+14,1,Feries))</f>
        <v/>
      </c>
      <c r="K16" s="14" t="n"/>
      <c r="L16" s="15" t="n"/>
      <c r="M16" s="17">
        <f>IF(D16="","",IF(L16&lt;&gt;"",IF(L16&lt;=J16,"Reçu dans le délai","Reçu après l'échéance"),IF(K16="Aucune suite","Aucune suite donnée",IF(TODAY()&lt;=J16,"À traiter : "&amp;(J16-TODAY())&amp;" j","Échéance passée"))))</f>
        <v/>
      </c>
      <c r="N16" s="16">
        <f>IF(OR(D16="",F16&lt;&gt;"Prix provisoires"),"",WORKDAY(D16+29,1,Feries))</f>
        <v/>
      </c>
      <c r="O16" s="15" t="n"/>
      <c r="P16" s="17">
        <f>IF(OR(D16="",F16&lt;&gt;"Prix provisoires"),"",IF(O16&lt;&gt;"",IF(O16&lt;=N16,"Reçu dans le délai","Reçu après l'échéance"),IF(TODAY()&lt;=N16,"À traiter : "&amp;(N16-TODAY())&amp;" j","Prix réputés acceptés")))</f>
        <v/>
      </c>
      <c r="Q16" s="14" t="n"/>
      <c r="R16" s="14" t="n"/>
    </row>
    <row r="17">
      <c r="A17" s="14" t="n"/>
      <c r="B17" s="15" t="n"/>
      <c r="C17" s="14" t="n"/>
      <c r="D17" s="15" t="n"/>
      <c r="E17" s="14" t="n"/>
      <c r="F17" s="14" t="n"/>
      <c r="G17" s="14" t="n"/>
      <c r="H17" s="14" t="n"/>
      <c r="I17" s="15" t="n"/>
      <c r="J17" s="16">
        <f>IF(D17="","",WORKDAY(D17+14,1,Feries))</f>
        <v/>
      </c>
      <c r="K17" s="14" t="n"/>
      <c r="L17" s="15" t="n"/>
      <c r="M17" s="17">
        <f>IF(D17="","",IF(L17&lt;&gt;"",IF(L17&lt;=J17,"Reçu dans le délai","Reçu après l'échéance"),IF(K17="Aucune suite","Aucune suite donnée",IF(TODAY()&lt;=J17,"À traiter : "&amp;(J17-TODAY())&amp;" j","Échéance passée"))))</f>
        <v/>
      </c>
      <c r="N17" s="16">
        <f>IF(OR(D17="",F17&lt;&gt;"Prix provisoires"),"",WORKDAY(D17+29,1,Feries))</f>
        <v/>
      </c>
      <c r="O17" s="15" t="n"/>
      <c r="P17" s="17">
        <f>IF(OR(D17="",F17&lt;&gt;"Prix provisoires"),"",IF(O17&lt;&gt;"",IF(O17&lt;=N17,"Reçu dans le délai","Reçu après l'échéance"),IF(TODAY()&lt;=N17,"À traiter : "&amp;(N17-TODAY())&amp;" j","Prix réputés acceptés")))</f>
        <v/>
      </c>
      <c r="Q17" s="14" t="n"/>
      <c r="R17" s="14" t="n"/>
    </row>
    <row r="18">
      <c r="A18" s="14" t="n"/>
      <c r="B18" s="15" t="n"/>
      <c r="C18" s="14" t="n"/>
      <c r="D18" s="15" t="n"/>
      <c r="E18" s="14" t="n"/>
      <c r="F18" s="14" t="n"/>
      <c r="G18" s="14" t="n"/>
      <c r="H18" s="14" t="n"/>
      <c r="I18" s="15" t="n"/>
      <c r="J18" s="16">
        <f>IF(D18="","",WORKDAY(D18+14,1,Feries))</f>
        <v/>
      </c>
      <c r="K18" s="14" t="n"/>
      <c r="L18" s="15" t="n"/>
      <c r="M18" s="17">
        <f>IF(D18="","",IF(L18&lt;&gt;"",IF(L18&lt;=J18,"Reçu dans le délai","Reçu après l'échéance"),IF(K18="Aucune suite","Aucune suite donnée",IF(TODAY()&lt;=J18,"À traiter : "&amp;(J18-TODAY())&amp;" j","Échéance passée"))))</f>
        <v/>
      </c>
      <c r="N18" s="16">
        <f>IF(OR(D18="",F18&lt;&gt;"Prix provisoires"),"",WORKDAY(D18+29,1,Feries))</f>
        <v/>
      </c>
      <c r="O18" s="15" t="n"/>
      <c r="P18" s="17">
        <f>IF(OR(D18="",F18&lt;&gt;"Prix provisoires"),"",IF(O18&lt;&gt;"",IF(O18&lt;=N18,"Reçu dans le délai","Reçu après l'échéance"),IF(TODAY()&lt;=N18,"À traiter : "&amp;(N18-TODAY())&amp;" j","Prix réputés acceptés")))</f>
        <v/>
      </c>
      <c r="Q18" s="14" t="n"/>
      <c r="R18" s="14" t="n"/>
    </row>
    <row r="19">
      <c r="A19" s="14" t="n"/>
      <c r="B19" s="15" t="n"/>
      <c r="C19" s="14" t="n"/>
      <c r="D19" s="15" t="n"/>
      <c r="E19" s="14" t="n"/>
      <c r="F19" s="14" t="n"/>
      <c r="G19" s="14" t="n"/>
      <c r="H19" s="14" t="n"/>
      <c r="I19" s="15" t="n"/>
      <c r="J19" s="16">
        <f>IF(D19="","",WORKDAY(D19+14,1,Feries))</f>
        <v/>
      </c>
      <c r="K19" s="14" t="n"/>
      <c r="L19" s="15" t="n"/>
      <c r="M19" s="17">
        <f>IF(D19="","",IF(L19&lt;&gt;"",IF(L19&lt;=J19,"Reçu dans le délai","Reçu après l'échéance"),IF(K19="Aucune suite","Aucune suite donnée",IF(TODAY()&lt;=J19,"À traiter : "&amp;(J19-TODAY())&amp;" j","Échéance passée"))))</f>
        <v/>
      </c>
      <c r="N19" s="16">
        <f>IF(OR(D19="",F19&lt;&gt;"Prix provisoires"),"",WORKDAY(D19+29,1,Feries))</f>
        <v/>
      </c>
      <c r="O19" s="15" t="n"/>
      <c r="P19" s="17">
        <f>IF(OR(D19="",F19&lt;&gt;"Prix provisoires"),"",IF(O19&lt;&gt;"",IF(O19&lt;=N19,"Reçu dans le délai","Reçu après l'échéance"),IF(TODAY()&lt;=N19,"À traiter : "&amp;(N19-TODAY())&amp;" j","Prix réputés acceptés")))</f>
        <v/>
      </c>
      <c r="Q19" s="14" t="n"/>
      <c r="R19" s="14" t="n"/>
    </row>
    <row r="20">
      <c r="A20" s="14" t="n"/>
      <c r="B20" s="15" t="n"/>
      <c r="C20" s="14" t="n"/>
      <c r="D20" s="15" t="n"/>
      <c r="E20" s="14" t="n"/>
      <c r="F20" s="14" t="n"/>
      <c r="G20" s="14" t="n"/>
      <c r="H20" s="14" t="n"/>
      <c r="I20" s="15" t="n"/>
      <c r="J20" s="16">
        <f>IF(D20="","",WORKDAY(D20+14,1,Feries))</f>
        <v/>
      </c>
      <c r="K20" s="14" t="n"/>
      <c r="L20" s="15" t="n"/>
      <c r="M20" s="17">
        <f>IF(D20="","",IF(L20&lt;&gt;"",IF(L20&lt;=J20,"Reçu dans le délai","Reçu après l'échéance"),IF(K20="Aucune suite","Aucune suite donnée",IF(TODAY()&lt;=J20,"À traiter : "&amp;(J20-TODAY())&amp;" j","Échéance passée"))))</f>
        <v/>
      </c>
      <c r="N20" s="16">
        <f>IF(OR(D20="",F20&lt;&gt;"Prix provisoires"),"",WORKDAY(D20+29,1,Feries))</f>
        <v/>
      </c>
      <c r="O20" s="15" t="n"/>
      <c r="P20" s="17">
        <f>IF(OR(D20="",F20&lt;&gt;"Prix provisoires"),"",IF(O20&lt;&gt;"",IF(O20&lt;=N20,"Reçu dans le délai","Reçu après l'échéance"),IF(TODAY()&lt;=N20,"À traiter : "&amp;(N20-TODAY())&amp;" j","Prix réputés acceptés")))</f>
        <v/>
      </c>
      <c r="Q20" s="14" t="n"/>
      <c r="R20" s="14" t="n"/>
    </row>
    <row r="21">
      <c r="A21" s="14" t="n"/>
      <c r="B21" s="15" t="n"/>
      <c r="C21" s="14" t="n"/>
      <c r="D21" s="15" t="n"/>
      <c r="E21" s="14" t="n"/>
      <c r="F21" s="14" t="n"/>
      <c r="G21" s="14" t="n"/>
      <c r="H21" s="14" t="n"/>
      <c r="I21" s="15" t="n"/>
      <c r="J21" s="16">
        <f>IF(D21="","",WORKDAY(D21+14,1,Feries))</f>
        <v/>
      </c>
      <c r="K21" s="14" t="n"/>
      <c r="L21" s="15" t="n"/>
      <c r="M21" s="17">
        <f>IF(D21="","",IF(L21&lt;&gt;"",IF(L21&lt;=J21,"Reçu dans le délai","Reçu après l'échéance"),IF(K21="Aucune suite","Aucune suite donnée",IF(TODAY()&lt;=J21,"À traiter : "&amp;(J21-TODAY())&amp;" j","Échéance passée"))))</f>
        <v/>
      </c>
      <c r="N21" s="16">
        <f>IF(OR(D21="",F21&lt;&gt;"Prix provisoires"),"",WORKDAY(D21+29,1,Feries))</f>
        <v/>
      </c>
      <c r="O21" s="15" t="n"/>
      <c r="P21" s="17">
        <f>IF(OR(D21="",F21&lt;&gt;"Prix provisoires"),"",IF(O21&lt;&gt;"",IF(O21&lt;=N21,"Reçu dans le délai","Reçu après l'échéance"),IF(TODAY()&lt;=N21,"À traiter : "&amp;(N21-TODAY())&amp;" j","Prix réputés acceptés")))</f>
        <v/>
      </c>
      <c r="Q21" s="14" t="n"/>
      <c r="R21" s="14" t="n"/>
    </row>
    <row r="22">
      <c r="A22" s="14" t="n"/>
      <c r="B22" s="15" t="n"/>
      <c r="C22" s="14" t="n"/>
      <c r="D22" s="15" t="n"/>
      <c r="E22" s="14" t="n"/>
      <c r="F22" s="14" t="n"/>
      <c r="G22" s="14" t="n"/>
      <c r="H22" s="14" t="n"/>
      <c r="I22" s="15" t="n"/>
      <c r="J22" s="16">
        <f>IF(D22="","",WORKDAY(D22+14,1,Feries))</f>
        <v/>
      </c>
      <c r="K22" s="14" t="n"/>
      <c r="L22" s="15" t="n"/>
      <c r="M22" s="17">
        <f>IF(D22="","",IF(L22&lt;&gt;"",IF(L22&lt;=J22,"Reçu dans le délai","Reçu après l'échéance"),IF(K22="Aucune suite","Aucune suite donnée",IF(TODAY()&lt;=J22,"À traiter : "&amp;(J22-TODAY())&amp;" j","Échéance passée"))))</f>
        <v/>
      </c>
      <c r="N22" s="16">
        <f>IF(OR(D22="",F22&lt;&gt;"Prix provisoires"),"",WORKDAY(D22+29,1,Feries))</f>
        <v/>
      </c>
      <c r="O22" s="15" t="n"/>
      <c r="P22" s="17">
        <f>IF(OR(D22="",F22&lt;&gt;"Prix provisoires"),"",IF(O22&lt;&gt;"",IF(O22&lt;=N22,"Reçu dans le délai","Reçu après l'échéance"),IF(TODAY()&lt;=N22,"À traiter : "&amp;(N22-TODAY())&amp;" j","Prix réputés acceptés")))</f>
        <v/>
      </c>
      <c r="Q22" s="14" t="n"/>
      <c r="R22" s="14" t="n"/>
    </row>
    <row r="23">
      <c r="A23" s="14" t="n"/>
      <c r="B23" s="15" t="n"/>
      <c r="C23" s="14" t="n"/>
      <c r="D23" s="15" t="n"/>
      <c r="E23" s="14" t="n"/>
      <c r="F23" s="14" t="n"/>
      <c r="G23" s="14" t="n"/>
      <c r="H23" s="14" t="n"/>
      <c r="I23" s="15" t="n"/>
      <c r="J23" s="16">
        <f>IF(D23="","",WORKDAY(D23+14,1,Feries))</f>
        <v/>
      </c>
      <c r="K23" s="14" t="n"/>
      <c r="L23" s="15" t="n"/>
      <c r="M23" s="17">
        <f>IF(D23="","",IF(L23&lt;&gt;"",IF(L23&lt;=J23,"Reçu dans le délai","Reçu après l'échéance"),IF(K23="Aucune suite","Aucune suite donnée",IF(TODAY()&lt;=J23,"À traiter : "&amp;(J23-TODAY())&amp;" j","Échéance passée"))))</f>
        <v/>
      </c>
      <c r="N23" s="16">
        <f>IF(OR(D23="",F23&lt;&gt;"Prix provisoires"),"",WORKDAY(D23+29,1,Feries))</f>
        <v/>
      </c>
      <c r="O23" s="15" t="n"/>
      <c r="P23" s="17">
        <f>IF(OR(D23="",F23&lt;&gt;"Prix provisoires"),"",IF(O23&lt;&gt;"",IF(O23&lt;=N23,"Reçu dans le délai","Reçu après l'échéance"),IF(TODAY()&lt;=N23,"À traiter : "&amp;(N23-TODAY())&amp;" j","Prix réputés acceptés")))</f>
        <v/>
      </c>
      <c r="Q23" s="14" t="n"/>
      <c r="R23" s="14" t="n"/>
    </row>
    <row r="24">
      <c r="A24" s="14" t="n"/>
      <c r="B24" s="15" t="n"/>
      <c r="C24" s="14" t="n"/>
      <c r="D24" s="15" t="n"/>
      <c r="E24" s="14" t="n"/>
      <c r="F24" s="14" t="n"/>
      <c r="G24" s="14" t="n"/>
      <c r="H24" s="14" t="n"/>
      <c r="I24" s="15" t="n"/>
      <c r="J24" s="16">
        <f>IF(D24="","",WORKDAY(D24+14,1,Feries))</f>
        <v/>
      </c>
      <c r="K24" s="14" t="n"/>
      <c r="L24" s="15" t="n"/>
      <c r="M24" s="17">
        <f>IF(D24="","",IF(L24&lt;&gt;"",IF(L24&lt;=J24,"Reçu dans le délai","Reçu après l'échéance"),IF(K24="Aucune suite","Aucune suite donnée",IF(TODAY()&lt;=J24,"À traiter : "&amp;(J24-TODAY())&amp;" j","Échéance passée"))))</f>
        <v/>
      </c>
      <c r="N24" s="16">
        <f>IF(OR(D24="",F24&lt;&gt;"Prix provisoires"),"",WORKDAY(D24+29,1,Feries))</f>
        <v/>
      </c>
      <c r="O24" s="15" t="n"/>
      <c r="P24" s="17">
        <f>IF(OR(D24="",F24&lt;&gt;"Prix provisoires"),"",IF(O24&lt;&gt;"",IF(O24&lt;=N24,"Reçu dans le délai","Reçu après l'échéance"),IF(TODAY()&lt;=N24,"À traiter : "&amp;(N24-TODAY())&amp;" j","Prix réputés acceptés")))</f>
        <v/>
      </c>
      <c r="Q24" s="14" t="n"/>
      <c r="R24" s="14" t="n"/>
    </row>
    <row r="25">
      <c r="A25" s="14" t="n"/>
      <c r="B25" s="15" t="n"/>
      <c r="C25" s="14" t="n"/>
      <c r="D25" s="15" t="n"/>
      <c r="E25" s="14" t="n"/>
      <c r="F25" s="14" t="n"/>
      <c r="G25" s="14" t="n"/>
      <c r="H25" s="14" t="n"/>
      <c r="I25" s="15" t="n"/>
      <c r="J25" s="16">
        <f>IF(D25="","",WORKDAY(D25+14,1,Feries))</f>
        <v/>
      </c>
      <c r="K25" s="14" t="n"/>
      <c r="L25" s="15" t="n"/>
      <c r="M25" s="17">
        <f>IF(D25="","",IF(L25&lt;&gt;"",IF(L25&lt;=J25,"Reçu dans le délai","Reçu après l'échéance"),IF(K25="Aucune suite","Aucune suite donnée",IF(TODAY()&lt;=J25,"À traiter : "&amp;(J25-TODAY())&amp;" j","Échéance passée"))))</f>
        <v/>
      </c>
      <c r="N25" s="16">
        <f>IF(OR(D25="",F25&lt;&gt;"Prix provisoires"),"",WORKDAY(D25+29,1,Feries))</f>
        <v/>
      </c>
      <c r="O25" s="15" t="n"/>
      <c r="P25" s="17">
        <f>IF(OR(D25="",F25&lt;&gt;"Prix provisoires"),"",IF(O25&lt;&gt;"",IF(O25&lt;=N25,"Reçu dans le délai","Reçu après l'échéance"),IF(TODAY()&lt;=N25,"À traiter : "&amp;(N25-TODAY())&amp;" j","Prix réputés acceptés")))</f>
        <v/>
      </c>
      <c r="Q25" s="14" t="n"/>
      <c r="R25" s="14" t="n"/>
    </row>
    <row r="26">
      <c r="A26" s="14" t="n"/>
      <c r="B26" s="15" t="n"/>
      <c r="C26" s="14" t="n"/>
      <c r="D26" s="15" t="n"/>
      <c r="E26" s="14" t="n"/>
      <c r="F26" s="14" t="n"/>
      <c r="G26" s="14" t="n"/>
      <c r="H26" s="14" t="n"/>
      <c r="I26" s="15" t="n"/>
      <c r="J26" s="16">
        <f>IF(D26="","",WORKDAY(D26+14,1,Feries))</f>
        <v/>
      </c>
      <c r="K26" s="14" t="n"/>
      <c r="L26" s="15" t="n"/>
      <c r="M26" s="17">
        <f>IF(D26="","",IF(L26&lt;&gt;"",IF(L26&lt;=J26,"Reçu dans le délai","Reçu après l'échéance"),IF(K26="Aucune suite","Aucune suite donnée",IF(TODAY()&lt;=J26,"À traiter : "&amp;(J26-TODAY())&amp;" j","Échéance passée"))))</f>
        <v/>
      </c>
      <c r="N26" s="16">
        <f>IF(OR(D26="",F26&lt;&gt;"Prix provisoires"),"",WORKDAY(D26+29,1,Feries))</f>
        <v/>
      </c>
      <c r="O26" s="15" t="n"/>
      <c r="P26" s="17">
        <f>IF(OR(D26="",F26&lt;&gt;"Prix provisoires"),"",IF(O26&lt;&gt;"",IF(O26&lt;=N26,"Reçu dans le délai","Reçu après l'échéance"),IF(TODAY()&lt;=N26,"À traiter : "&amp;(N26-TODAY())&amp;" j","Prix réputés acceptés")))</f>
        <v/>
      </c>
      <c r="Q26" s="14" t="n"/>
      <c r="R26" s="14" t="n"/>
    </row>
    <row r="27">
      <c r="A27" s="14" t="n"/>
      <c r="B27" s="15" t="n"/>
      <c r="C27" s="14" t="n"/>
      <c r="D27" s="15" t="n"/>
      <c r="E27" s="14" t="n"/>
      <c r="F27" s="14" t="n"/>
      <c r="G27" s="14" t="n"/>
      <c r="H27" s="14" t="n"/>
      <c r="I27" s="15" t="n"/>
      <c r="J27" s="16">
        <f>IF(D27="","",WORKDAY(D27+14,1,Feries))</f>
        <v/>
      </c>
      <c r="K27" s="14" t="n"/>
      <c r="L27" s="15" t="n"/>
      <c r="M27" s="17">
        <f>IF(D27="","",IF(L27&lt;&gt;"",IF(L27&lt;=J27,"Reçu dans le délai","Reçu après l'échéance"),IF(K27="Aucune suite","Aucune suite donnée",IF(TODAY()&lt;=J27,"À traiter : "&amp;(J27-TODAY())&amp;" j","Échéance passée"))))</f>
        <v/>
      </c>
      <c r="N27" s="16">
        <f>IF(OR(D27="",F27&lt;&gt;"Prix provisoires"),"",WORKDAY(D27+29,1,Feries))</f>
        <v/>
      </c>
      <c r="O27" s="15" t="n"/>
      <c r="P27" s="17">
        <f>IF(OR(D27="",F27&lt;&gt;"Prix provisoires"),"",IF(O27&lt;&gt;"",IF(O27&lt;=N27,"Reçu dans le délai","Reçu après l'échéance"),IF(TODAY()&lt;=N27,"À traiter : "&amp;(N27-TODAY())&amp;" j","Prix réputés acceptés")))</f>
        <v/>
      </c>
      <c r="Q27" s="14" t="n"/>
      <c r="R27" s="14" t="n"/>
    </row>
    <row r="28">
      <c r="A28" s="14" t="n"/>
      <c r="B28" s="15" t="n"/>
      <c r="C28" s="14" t="n"/>
      <c r="D28" s="15" t="n"/>
      <c r="E28" s="14" t="n"/>
      <c r="F28" s="14" t="n"/>
      <c r="G28" s="14" t="n"/>
      <c r="H28" s="14" t="n"/>
      <c r="I28" s="15" t="n"/>
      <c r="J28" s="16">
        <f>IF(D28="","",WORKDAY(D28+14,1,Feries))</f>
        <v/>
      </c>
      <c r="K28" s="14" t="n"/>
      <c r="L28" s="15" t="n"/>
      <c r="M28" s="17">
        <f>IF(D28="","",IF(L28&lt;&gt;"",IF(L28&lt;=J28,"Reçu dans le délai","Reçu après l'échéance"),IF(K28="Aucune suite","Aucune suite donnée",IF(TODAY()&lt;=J28,"À traiter : "&amp;(J28-TODAY())&amp;" j","Échéance passée"))))</f>
        <v/>
      </c>
      <c r="N28" s="16">
        <f>IF(OR(D28="",F28&lt;&gt;"Prix provisoires"),"",WORKDAY(D28+29,1,Feries))</f>
        <v/>
      </c>
      <c r="O28" s="15" t="n"/>
      <c r="P28" s="17">
        <f>IF(OR(D28="",F28&lt;&gt;"Prix provisoires"),"",IF(O28&lt;&gt;"",IF(O28&lt;=N28,"Reçu dans le délai","Reçu après l'échéance"),IF(TODAY()&lt;=N28,"À traiter : "&amp;(N28-TODAY())&amp;" j","Prix réputés acceptés")))</f>
        <v/>
      </c>
      <c r="Q28" s="14" t="n"/>
      <c r="R28" s="14" t="n"/>
    </row>
    <row r="29">
      <c r="A29" s="14" t="n"/>
      <c r="B29" s="15" t="n"/>
      <c r="C29" s="14" t="n"/>
      <c r="D29" s="15" t="n"/>
      <c r="E29" s="14" t="n"/>
      <c r="F29" s="14" t="n"/>
      <c r="G29" s="14" t="n"/>
      <c r="H29" s="14" t="n"/>
      <c r="I29" s="15" t="n"/>
      <c r="J29" s="16">
        <f>IF(D29="","",WORKDAY(D29+14,1,Feries))</f>
        <v/>
      </c>
      <c r="K29" s="14" t="n"/>
      <c r="L29" s="15" t="n"/>
      <c r="M29" s="17">
        <f>IF(D29="","",IF(L29&lt;&gt;"",IF(L29&lt;=J29,"Reçu dans le délai","Reçu après l'échéance"),IF(K29="Aucune suite","Aucune suite donnée",IF(TODAY()&lt;=J29,"À traiter : "&amp;(J29-TODAY())&amp;" j","Échéance passée"))))</f>
        <v/>
      </c>
      <c r="N29" s="16">
        <f>IF(OR(D29="",F29&lt;&gt;"Prix provisoires"),"",WORKDAY(D29+29,1,Feries))</f>
        <v/>
      </c>
      <c r="O29" s="15" t="n"/>
      <c r="P29" s="17">
        <f>IF(OR(D29="",F29&lt;&gt;"Prix provisoires"),"",IF(O29&lt;&gt;"",IF(O29&lt;=N29,"Reçu dans le délai","Reçu après l'échéance"),IF(TODAY()&lt;=N29,"À traiter : "&amp;(N29-TODAY())&amp;" j","Prix réputés acceptés")))</f>
        <v/>
      </c>
      <c r="Q29" s="14" t="n"/>
      <c r="R29" s="14" t="n"/>
    </row>
    <row r="30">
      <c r="A30" s="14" t="n"/>
      <c r="B30" s="15" t="n"/>
      <c r="C30" s="14" t="n"/>
      <c r="D30" s="15" t="n"/>
      <c r="E30" s="14" t="n"/>
      <c r="F30" s="14" t="n"/>
      <c r="G30" s="14" t="n"/>
      <c r="H30" s="14" t="n"/>
      <c r="I30" s="15" t="n"/>
      <c r="J30" s="16">
        <f>IF(D30="","",WORKDAY(D30+14,1,Feries))</f>
        <v/>
      </c>
      <c r="K30" s="14" t="n"/>
      <c r="L30" s="15" t="n"/>
      <c r="M30" s="17">
        <f>IF(D30="","",IF(L30&lt;&gt;"",IF(L30&lt;=J30,"Reçu dans le délai","Reçu après l'échéance"),IF(K30="Aucune suite","Aucune suite donnée",IF(TODAY()&lt;=J30,"À traiter : "&amp;(J30-TODAY())&amp;" j","Échéance passée"))))</f>
        <v/>
      </c>
      <c r="N30" s="16">
        <f>IF(OR(D30="",F30&lt;&gt;"Prix provisoires"),"",WORKDAY(D30+29,1,Feries))</f>
        <v/>
      </c>
      <c r="O30" s="15" t="n"/>
      <c r="P30" s="17">
        <f>IF(OR(D30="",F30&lt;&gt;"Prix provisoires"),"",IF(O30&lt;&gt;"",IF(O30&lt;=N30,"Reçu dans le délai","Reçu après l'échéance"),IF(TODAY()&lt;=N30,"À traiter : "&amp;(N30-TODAY())&amp;" j","Prix réputés acceptés")))</f>
        <v/>
      </c>
      <c r="Q30" s="14" t="n"/>
      <c r="R30" s="14" t="n"/>
    </row>
    <row r="31">
      <c r="A31" s="14" t="n"/>
      <c r="B31" s="15" t="n"/>
      <c r="C31" s="14" t="n"/>
      <c r="D31" s="15" t="n"/>
      <c r="E31" s="14" t="n"/>
      <c r="F31" s="14" t="n"/>
      <c r="G31" s="14" t="n"/>
      <c r="H31" s="14" t="n"/>
      <c r="I31" s="15" t="n"/>
      <c r="J31" s="16">
        <f>IF(D31="","",WORKDAY(D31+14,1,Feries))</f>
        <v/>
      </c>
      <c r="K31" s="14" t="n"/>
      <c r="L31" s="15" t="n"/>
      <c r="M31" s="17">
        <f>IF(D31="","",IF(L31&lt;&gt;"",IF(L31&lt;=J31,"Reçu dans le délai","Reçu après l'échéance"),IF(K31="Aucune suite","Aucune suite donnée",IF(TODAY()&lt;=J31,"À traiter : "&amp;(J31-TODAY())&amp;" j","Échéance passée"))))</f>
        <v/>
      </c>
      <c r="N31" s="16">
        <f>IF(OR(D31="",F31&lt;&gt;"Prix provisoires"),"",WORKDAY(D31+29,1,Feries))</f>
        <v/>
      </c>
      <c r="O31" s="15" t="n"/>
      <c r="P31" s="17">
        <f>IF(OR(D31="",F31&lt;&gt;"Prix provisoires"),"",IF(O31&lt;&gt;"",IF(O31&lt;=N31,"Reçu dans le délai","Reçu après l'échéance"),IF(TODAY()&lt;=N31,"À traiter : "&amp;(N31-TODAY())&amp;" j","Prix réputés acceptés")))</f>
        <v/>
      </c>
      <c r="Q31" s="14" t="n"/>
      <c r="R31" s="14" t="n"/>
    </row>
    <row r="32">
      <c r="A32" s="14" t="n"/>
      <c r="B32" s="15" t="n"/>
      <c r="C32" s="14" t="n"/>
      <c r="D32" s="15" t="n"/>
      <c r="E32" s="14" t="n"/>
      <c r="F32" s="14" t="n"/>
      <c r="G32" s="14" t="n"/>
      <c r="H32" s="14" t="n"/>
      <c r="I32" s="15" t="n"/>
      <c r="J32" s="16">
        <f>IF(D32="","",WORKDAY(D32+14,1,Feries))</f>
        <v/>
      </c>
      <c r="K32" s="14" t="n"/>
      <c r="L32" s="15" t="n"/>
      <c r="M32" s="17">
        <f>IF(D32="","",IF(L32&lt;&gt;"",IF(L32&lt;=J32,"Reçu dans le délai","Reçu après l'échéance"),IF(K32="Aucune suite","Aucune suite donnée",IF(TODAY()&lt;=J32,"À traiter : "&amp;(J32-TODAY())&amp;" j","Échéance passée"))))</f>
        <v/>
      </c>
      <c r="N32" s="16">
        <f>IF(OR(D32="",F32&lt;&gt;"Prix provisoires"),"",WORKDAY(D32+29,1,Feries))</f>
        <v/>
      </c>
      <c r="O32" s="15" t="n"/>
      <c r="P32" s="17">
        <f>IF(OR(D32="",F32&lt;&gt;"Prix provisoires"),"",IF(O32&lt;&gt;"",IF(O32&lt;=N32,"Reçu dans le délai","Reçu après l'échéance"),IF(TODAY()&lt;=N32,"À traiter : "&amp;(N32-TODAY())&amp;" j","Prix réputés acceptés")))</f>
        <v/>
      </c>
      <c r="Q32" s="14" t="n"/>
      <c r="R32" s="14" t="n"/>
    </row>
    <row r="33">
      <c r="A33" s="14" t="n"/>
      <c r="B33" s="15" t="n"/>
      <c r="C33" s="14" t="n"/>
      <c r="D33" s="15" t="n"/>
      <c r="E33" s="14" t="n"/>
      <c r="F33" s="14" t="n"/>
      <c r="G33" s="14" t="n"/>
      <c r="H33" s="14" t="n"/>
      <c r="I33" s="15" t="n"/>
      <c r="J33" s="16">
        <f>IF(D33="","",WORKDAY(D33+14,1,Feries))</f>
        <v/>
      </c>
      <c r="K33" s="14" t="n"/>
      <c r="L33" s="15" t="n"/>
      <c r="M33" s="17">
        <f>IF(D33="","",IF(L33&lt;&gt;"",IF(L33&lt;=J33,"Reçu dans le délai","Reçu après l'échéance"),IF(K33="Aucune suite","Aucune suite donnée",IF(TODAY()&lt;=J33,"À traiter : "&amp;(J33-TODAY())&amp;" j","Échéance passée"))))</f>
        <v/>
      </c>
      <c r="N33" s="16">
        <f>IF(OR(D33="",F33&lt;&gt;"Prix provisoires"),"",WORKDAY(D33+29,1,Feries))</f>
        <v/>
      </c>
      <c r="O33" s="15" t="n"/>
      <c r="P33" s="17">
        <f>IF(OR(D33="",F33&lt;&gt;"Prix provisoires"),"",IF(O33&lt;&gt;"",IF(O33&lt;=N33,"Reçu dans le délai","Reçu après l'échéance"),IF(TODAY()&lt;=N33,"À traiter : "&amp;(N33-TODAY())&amp;" j","Prix réputés acceptés")))</f>
        <v/>
      </c>
      <c r="Q33" s="14" t="n"/>
      <c r="R33" s="14" t="n"/>
    </row>
    <row r="34">
      <c r="A34" s="14" t="n"/>
      <c r="B34" s="15" t="n"/>
      <c r="C34" s="14" t="n"/>
      <c r="D34" s="15" t="n"/>
      <c r="E34" s="14" t="n"/>
      <c r="F34" s="14" t="n"/>
      <c r="G34" s="14" t="n"/>
      <c r="H34" s="14" t="n"/>
      <c r="I34" s="15" t="n"/>
      <c r="J34" s="16">
        <f>IF(D34="","",WORKDAY(D34+14,1,Feries))</f>
        <v/>
      </c>
      <c r="K34" s="14" t="n"/>
      <c r="L34" s="15" t="n"/>
      <c r="M34" s="17">
        <f>IF(D34="","",IF(L34&lt;&gt;"",IF(L34&lt;=J34,"Reçu dans le délai","Reçu après l'échéance"),IF(K34="Aucune suite","Aucune suite donnée",IF(TODAY()&lt;=J34,"À traiter : "&amp;(J34-TODAY())&amp;" j","Échéance passée"))))</f>
        <v/>
      </c>
      <c r="N34" s="16">
        <f>IF(OR(D34="",F34&lt;&gt;"Prix provisoires"),"",WORKDAY(D34+29,1,Feries))</f>
        <v/>
      </c>
      <c r="O34" s="15" t="n"/>
      <c r="P34" s="17">
        <f>IF(OR(D34="",F34&lt;&gt;"Prix provisoires"),"",IF(O34&lt;&gt;"",IF(O34&lt;=N34,"Reçu dans le délai","Reçu après l'échéance"),IF(TODAY()&lt;=N34,"À traiter : "&amp;(N34-TODAY())&amp;" j","Prix réputés acceptés")))</f>
        <v/>
      </c>
      <c r="Q34" s="14" t="n"/>
      <c r="R34" s="14" t="n"/>
    </row>
    <row r="35">
      <c r="A35" s="14" t="n"/>
      <c r="B35" s="15" t="n"/>
      <c r="C35" s="14" t="n"/>
      <c r="D35" s="15" t="n"/>
      <c r="E35" s="14" t="n"/>
      <c r="F35" s="14" t="n"/>
      <c r="G35" s="14" t="n"/>
      <c r="H35" s="14" t="n"/>
      <c r="I35" s="15" t="n"/>
      <c r="J35" s="16">
        <f>IF(D35="","",WORKDAY(D35+14,1,Feries))</f>
        <v/>
      </c>
      <c r="K35" s="14" t="n"/>
      <c r="L35" s="15" t="n"/>
      <c r="M35" s="17">
        <f>IF(D35="","",IF(L35&lt;&gt;"",IF(L35&lt;=J35,"Reçu dans le délai","Reçu après l'échéance"),IF(K35="Aucune suite","Aucune suite donnée",IF(TODAY()&lt;=J35,"À traiter : "&amp;(J35-TODAY())&amp;" j","Échéance passée"))))</f>
        <v/>
      </c>
      <c r="N35" s="16">
        <f>IF(OR(D35="",F35&lt;&gt;"Prix provisoires"),"",WORKDAY(D35+29,1,Feries))</f>
        <v/>
      </c>
      <c r="O35" s="15" t="n"/>
      <c r="P35" s="17">
        <f>IF(OR(D35="",F35&lt;&gt;"Prix provisoires"),"",IF(O35&lt;&gt;"",IF(O35&lt;=N35,"Reçu dans le délai","Reçu après l'échéance"),IF(TODAY()&lt;=N35,"À traiter : "&amp;(N35-TODAY())&amp;" j","Prix réputés acceptés")))</f>
        <v/>
      </c>
      <c r="Q35" s="14" t="n"/>
      <c r="R35" s="14" t="n"/>
    </row>
    <row r="36">
      <c r="A36" s="14" t="n"/>
      <c r="B36" s="15" t="n"/>
      <c r="C36" s="14" t="n"/>
      <c r="D36" s="15" t="n"/>
      <c r="E36" s="14" t="n"/>
      <c r="F36" s="14" t="n"/>
      <c r="G36" s="14" t="n"/>
      <c r="H36" s="14" t="n"/>
      <c r="I36" s="15" t="n"/>
      <c r="J36" s="16">
        <f>IF(D36="","",WORKDAY(D36+14,1,Feries))</f>
        <v/>
      </c>
      <c r="K36" s="14" t="n"/>
      <c r="L36" s="15" t="n"/>
      <c r="M36" s="17">
        <f>IF(D36="","",IF(L36&lt;&gt;"",IF(L36&lt;=J36,"Reçu dans le délai","Reçu après l'échéance"),IF(K36="Aucune suite","Aucune suite donnée",IF(TODAY()&lt;=J36,"À traiter : "&amp;(J36-TODAY())&amp;" j","Échéance passée"))))</f>
        <v/>
      </c>
      <c r="N36" s="16">
        <f>IF(OR(D36="",F36&lt;&gt;"Prix provisoires"),"",WORKDAY(D36+29,1,Feries))</f>
        <v/>
      </c>
      <c r="O36" s="15" t="n"/>
      <c r="P36" s="17">
        <f>IF(OR(D36="",F36&lt;&gt;"Prix provisoires"),"",IF(O36&lt;&gt;"",IF(O36&lt;=N36,"Reçu dans le délai","Reçu après l'échéance"),IF(TODAY()&lt;=N36,"À traiter : "&amp;(N36-TODAY())&amp;" j","Prix réputés acceptés")))</f>
        <v/>
      </c>
      <c r="Q36" s="14" t="n"/>
      <c r="R36" s="14" t="n"/>
    </row>
    <row r="37">
      <c r="A37" s="14" t="n"/>
      <c r="B37" s="15" t="n"/>
      <c r="C37" s="14" t="n"/>
      <c r="D37" s="15" t="n"/>
      <c r="E37" s="14" t="n"/>
      <c r="F37" s="14" t="n"/>
      <c r="G37" s="14" t="n"/>
      <c r="H37" s="14" t="n"/>
      <c r="I37" s="15" t="n"/>
      <c r="J37" s="16">
        <f>IF(D37="","",WORKDAY(D37+14,1,Feries))</f>
        <v/>
      </c>
      <c r="K37" s="14" t="n"/>
      <c r="L37" s="15" t="n"/>
      <c r="M37" s="17">
        <f>IF(D37="","",IF(L37&lt;&gt;"",IF(L37&lt;=J37,"Reçu dans le délai","Reçu après l'échéance"),IF(K37="Aucune suite","Aucune suite donnée",IF(TODAY()&lt;=J37,"À traiter : "&amp;(J37-TODAY())&amp;" j","Échéance passée"))))</f>
        <v/>
      </c>
      <c r="N37" s="16">
        <f>IF(OR(D37="",F37&lt;&gt;"Prix provisoires"),"",WORKDAY(D37+29,1,Feries))</f>
        <v/>
      </c>
      <c r="O37" s="15" t="n"/>
      <c r="P37" s="17">
        <f>IF(OR(D37="",F37&lt;&gt;"Prix provisoires"),"",IF(O37&lt;&gt;"",IF(O37&lt;=N37,"Reçu dans le délai","Reçu après l'échéance"),IF(TODAY()&lt;=N37,"À traiter : "&amp;(N37-TODAY())&amp;" j","Prix réputés acceptés")))</f>
        <v/>
      </c>
      <c r="Q37" s="14" t="n"/>
      <c r="R37" s="14" t="n"/>
    </row>
    <row r="38">
      <c r="A38" s="14" t="n"/>
      <c r="B38" s="15" t="n"/>
      <c r="C38" s="14" t="n"/>
      <c r="D38" s="15" t="n"/>
      <c r="E38" s="14" t="n"/>
      <c r="F38" s="14" t="n"/>
      <c r="G38" s="14" t="n"/>
      <c r="H38" s="14" t="n"/>
      <c r="I38" s="15" t="n"/>
      <c r="J38" s="16">
        <f>IF(D38="","",WORKDAY(D38+14,1,Feries))</f>
        <v/>
      </c>
      <c r="K38" s="14" t="n"/>
      <c r="L38" s="15" t="n"/>
      <c r="M38" s="17">
        <f>IF(D38="","",IF(L38&lt;&gt;"",IF(L38&lt;=J38,"Reçu dans le délai","Reçu après l'échéance"),IF(K38="Aucune suite","Aucune suite donnée",IF(TODAY()&lt;=J38,"À traiter : "&amp;(J38-TODAY())&amp;" j","Échéance passée"))))</f>
        <v/>
      </c>
      <c r="N38" s="16">
        <f>IF(OR(D38="",F38&lt;&gt;"Prix provisoires"),"",WORKDAY(D38+29,1,Feries))</f>
        <v/>
      </c>
      <c r="O38" s="15" t="n"/>
      <c r="P38" s="17">
        <f>IF(OR(D38="",F38&lt;&gt;"Prix provisoires"),"",IF(O38&lt;&gt;"",IF(O38&lt;=N38,"Reçu dans le délai","Reçu après l'échéance"),IF(TODAY()&lt;=N38,"À traiter : "&amp;(N38-TODAY())&amp;" j","Prix réputés acceptés")))</f>
        <v/>
      </c>
      <c r="Q38" s="14" t="n"/>
      <c r="R38" s="14" t="n"/>
    </row>
    <row r="39">
      <c r="A39" s="14" t="n"/>
      <c r="B39" s="15" t="n"/>
      <c r="C39" s="14" t="n"/>
      <c r="D39" s="15" t="n"/>
      <c r="E39" s="14" t="n"/>
      <c r="F39" s="14" t="n"/>
      <c r="G39" s="14" t="n"/>
      <c r="H39" s="14" t="n"/>
      <c r="I39" s="15" t="n"/>
      <c r="J39" s="16">
        <f>IF(D39="","",WORKDAY(D39+14,1,Feries))</f>
        <v/>
      </c>
      <c r="K39" s="14" t="n"/>
      <c r="L39" s="15" t="n"/>
      <c r="M39" s="17">
        <f>IF(D39="","",IF(L39&lt;&gt;"",IF(L39&lt;=J39,"Reçu dans le délai","Reçu après l'échéance"),IF(K39="Aucune suite","Aucune suite donnée",IF(TODAY()&lt;=J39,"À traiter : "&amp;(J39-TODAY())&amp;" j","Échéance passée"))))</f>
        <v/>
      </c>
      <c r="N39" s="16">
        <f>IF(OR(D39="",F39&lt;&gt;"Prix provisoires"),"",WORKDAY(D39+29,1,Feries))</f>
        <v/>
      </c>
      <c r="O39" s="15" t="n"/>
      <c r="P39" s="17">
        <f>IF(OR(D39="",F39&lt;&gt;"Prix provisoires"),"",IF(O39&lt;&gt;"",IF(O39&lt;=N39,"Reçu dans le délai","Reçu après l'échéance"),IF(TODAY()&lt;=N39,"À traiter : "&amp;(N39-TODAY())&amp;" j","Prix réputés acceptés")))</f>
        <v/>
      </c>
      <c r="Q39" s="14" t="n"/>
      <c r="R39" s="14" t="n"/>
    </row>
    <row r="40">
      <c r="A40" s="14" t="n"/>
      <c r="B40" s="15" t="n"/>
      <c r="C40" s="14" t="n"/>
      <c r="D40" s="15" t="n"/>
      <c r="E40" s="14" t="n"/>
      <c r="F40" s="14" t="n"/>
      <c r="G40" s="14" t="n"/>
      <c r="H40" s="14" t="n"/>
      <c r="I40" s="15" t="n"/>
      <c r="J40" s="16">
        <f>IF(D40="","",WORKDAY(D40+14,1,Feries))</f>
        <v/>
      </c>
      <c r="K40" s="14" t="n"/>
      <c r="L40" s="15" t="n"/>
      <c r="M40" s="17">
        <f>IF(D40="","",IF(L40&lt;&gt;"",IF(L40&lt;=J40,"Reçu dans le délai","Reçu après l'échéance"),IF(K40="Aucune suite","Aucune suite donnée",IF(TODAY()&lt;=J40,"À traiter : "&amp;(J40-TODAY())&amp;" j","Échéance passée"))))</f>
        <v/>
      </c>
      <c r="N40" s="16">
        <f>IF(OR(D40="",F40&lt;&gt;"Prix provisoires"),"",WORKDAY(D40+29,1,Feries))</f>
        <v/>
      </c>
      <c r="O40" s="15" t="n"/>
      <c r="P40" s="17">
        <f>IF(OR(D40="",F40&lt;&gt;"Prix provisoires"),"",IF(O40&lt;&gt;"",IF(O40&lt;=N40,"Reçu dans le délai","Reçu après l'échéance"),IF(TODAY()&lt;=N40,"À traiter : "&amp;(N40-TODAY())&amp;" j","Prix réputés acceptés")))</f>
        <v/>
      </c>
      <c r="Q40" s="14" t="n"/>
      <c r="R40" s="14" t="n"/>
    </row>
    <row r="41">
      <c r="A41" s="14" t="n"/>
      <c r="B41" s="15" t="n"/>
      <c r="C41" s="14" t="n"/>
      <c r="D41" s="15" t="n"/>
      <c r="E41" s="14" t="n"/>
      <c r="F41" s="14" t="n"/>
      <c r="G41" s="14" t="n"/>
      <c r="H41" s="14" t="n"/>
      <c r="I41" s="15" t="n"/>
      <c r="J41" s="16">
        <f>IF(D41="","",WORKDAY(D41+14,1,Feries))</f>
        <v/>
      </c>
      <c r="K41" s="14" t="n"/>
      <c r="L41" s="15" t="n"/>
      <c r="M41" s="17">
        <f>IF(D41="","",IF(L41&lt;&gt;"",IF(L41&lt;=J41,"Reçu dans le délai","Reçu après l'échéance"),IF(K41="Aucune suite","Aucune suite donnée",IF(TODAY()&lt;=J41,"À traiter : "&amp;(J41-TODAY())&amp;" j","Échéance passée"))))</f>
        <v/>
      </c>
      <c r="N41" s="16">
        <f>IF(OR(D41="",F41&lt;&gt;"Prix provisoires"),"",WORKDAY(D41+29,1,Feries))</f>
        <v/>
      </c>
      <c r="O41" s="15" t="n"/>
      <c r="P41" s="17">
        <f>IF(OR(D41="",F41&lt;&gt;"Prix provisoires"),"",IF(O41&lt;&gt;"",IF(O41&lt;=N41,"Reçu dans le délai","Reçu après l'échéance"),IF(TODAY()&lt;=N41,"À traiter : "&amp;(N41-TODAY())&amp;" j","Prix réputés acceptés")))</f>
        <v/>
      </c>
      <c r="Q41" s="14" t="n"/>
      <c r="R41" s="14" t="n"/>
    </row>
    <row r="42">
      <c r="A42" s="14" t="n"/>
      <c r="B42" s="15" t="n"/>
      <c r="C42" s="14" t="n"/>
      <c r="D42" s="15" t="n"/>
      <c r="E42" s="14" t="n"/>
      <c r="F42" s="14" t="n"/>
      <c r="G42" s="14" t="n"/>
      <c r="H42" s="14" t="n"/>
      <c r="I42" s="15" t="n"/>
      <c r="J42" s="16">
        <f>IF(D42="","",WORKDAY(D42+14,1,Feries))</f>
        <v/>
      </c>
      <c r="K42" s="14" t="n"/>
      <c r="L42" s="15" t="n"/>
      <c r="M42" s="17">
        <f>IF(D42="","",IF(L42&lt;&gt;"",IF(L42&lt;=J42,"Reçu dans le délai","Reçu après l'échéance"),IF(K42="Aucune suite","Aucune suite donnée",IF(TODAY()&lt;=J42,"À traiter : "&amp;(J42-TODAY())&amp;" j","Échéance passée"))))</f>
        <v/>
      </c>
      <c r="N42" s="16">
        <f>IF(OR(D42="",F42&lt;&gt;"Prix provisoires"),"",WORKDAY(D42+29,1,Feries))</f>
        <v/>
      </c>
      <c r="O42" s="15" t="n"/>
      <c r="P42" s="17">
        <f>IF(OR(D42="",F42&lt;&gt;"Prix provisoires"),"",IF(O42&lt;&gt;"",IF(O42&lt;=N42,"Reçu dans le délai","Reçu après l'échéance"),IF(TODAY()&lt;=N42,"À traiter : "&amp;(N42-TODAY())&amp;" j","Prix réputés acceptés")))</f>
        <v/>
      </c>
      <c r="Q42" s="14" t="n"/>
      <c r="R42" s="14" t="n"/>
    </row>
    <row r="43">
      <c r="A43" s="14" t="n"/>
      <c r="B43" s="15" t="n"/>
      <c r="C43" s="14" t="n"/>
      <c r="D43" s="15" t="n"/>
      <c r="E43" s="14" t="n"/>
      <c r="F43" s="14" t="n"/>
      <c r="G43" s="14" t="n"/>
      <c r="H43" s="14" t="n"/>
      <c r="I43" s="15" t="n"/>
      <c r="J43" s="16">
        <f>IF(D43="","",WORKDAY(D43+14,1,Feries))</f>
        <v/>
      </c>
      <c r="K43" s="14" t="n"/>
      <c r="L43" s="15" t="n"/>
      <c r="M43" s="17">
        <f>IF(D43="","",IF(L43&lt;&gt;"",IF(L43&lt;=J43,"Reçu dans le délai","Reçu après l'échéance"),IF(K43="Aucune suite","Aucune suite donnée",IF(TODAY()&lt;=J43,"À traiter : "&amp;(J43-TODAY())&amp;" j","Échéance passée"))))</f>
        <v/>
      </c>
      <c r="N43" s="16">
        <f>IF(OR(D43="",F43&lt;&gt;"Prix provisoires"),"",WORKDAY(D43+29,1,Feries))</f>
        <v/>
      </c>
      <c r="O43" s="15" t="n"/>
      <c r="P43" s="17">
        <f>IF(OR(D43="",F43&lt;&gt;"Prix provisoires"),"",IF(O43&lt;&gt;"",IF(O43&lt;=N43,"Reçu dans le délai","Reçu après l'échéance"),IF(TODAY()&lt;=N43,"À traiter : "&amp;(N43-TODAY())&amp;" j","Prix réputés acceptés")))</f>
        <v/>
      </c>
      <c r="Q43" s="14" t="n"/>
      <c r="R43" s="14" t="n"/>
    </row>
    <row r="44">
      <c r="A44" s="14" t="n"/>
      <c r="B44" s="15" t="n"/>
      <c r="C44" s="14" t="n"/>
      <c r="D44" s="15" t="n"/>
      <c r="E44" s="14" t="n"/>
      <c r="F44" s="14" t="n"/>
      <c r="G44" s="14" t="n"/>
      <c r="H44" s="14" t="n"/>
      <c r="I44" s="15" t="n"/>
      <c r="J44" s="16">
        <f>IF(D44="","",WORKDAY(D44+14,1,Feries))</f>
        <v/>
      </c>
      <c r="K44" s="14" t="n"/>
      <c r="L44" s="15" t="n"/>
      <c r="M44" s="17">
        <f>IF(D44="","",IF(L44&lt;&gt;"",IF(L44&lt;=J44,"Reçu dans le délai","Reçu après l'échéance"),IF(K44="Aucune suite","Aucune suite donnée",IF(TODAY()&lt;=J44,"À traiter : "&amp;(J44-TODAY())&amp;" j","Échéance passée"))))</f>
        <v/>
      </c>
      <c r="N44" s="16">
        <f>IF(OR(D44="",F44&lt;&gt;"Prix provisoires"),"",WORKDAY(D44+29,1,Feries))</f>
        <v/>
      </c>
      <c r="O44" s="15" t="n"/>
      <c r="P44" s="17">
        <f>IF(OR(D44="",F44&lt;&gt;"Prix provisoires"),"",IF(O44&lt;&gt;"",IF(O44&lt;=N44,"Reçu dans le délai","Reçu après l'échéance"),IF(TODAY()&lt;=N44,"À traiter : "&amp;(N44-TODAY())&amp;" j","Prix réputés acceptés")))</f>
        <v/>
      </c>
      <c r="Q44" s="14" t="n"/>
      <c r="R44" s="14" t="n"/>
    </row>
    <row r="45">
      <c r="A45" s="14" t="n"/>
      <c r="B45" s="15" t="n"/>
      <c r="C45" s="14" t="n"/>
      <c r="D45" s="15" t="n"/>
      <c r="E45" s="14" t="n"/>
      <c r="F45" s="14" t="n"/>
      <c r="G45" s="14" t="n"/>
      <c r="H45" s="14" t="n"/>
      <c r="I45" s="15" t="n"/>
      <c r="J45" s="16">
        <f>IF(D45="","",WORKDAY(D45+14,1,Feries))</f>
        <v/>
      </c>
      <c r="K45" s="14" t="n"/>
      <c r="L45" s="15" t="n"/>
      <c r="M45" s="17">
        <f>IF(D45="","",IF(L45&lt;&gt;"",IF(L45&lt;=J45,"Reçu dans le délai","Reçu après l'échéance"),IF(K45="Aucune suite","Aucune suite donnée",IF(TODAY()&lt;=J45,"À traiter : "&amp;(J45-TODAY())&amp;" j","Échéance passée"))))</f>
        <v/>
      </c>
      <c r="N45" s="16">
        <f>IF(OR(D45="",F45&lt;&gt;"Prix provisoires"),"",WORKDAY(D45+29,1,Feries))</f>
        <v/>
      </c>
      <c r="O45" s="15" t="n"/>
      <c r="P45" s="17">
        <f>IF(OR(D45="",F45&lt;&gt;"Prix provisoires"),"",IF(O45&lt;&gt;"",IF(O45&lt;=N45,"Reçu dans le délai","Reçu après l'échéance"),IF(TODAY()&lt;=N45,"À traiter : "&amp;(N45-TODAY())&amp;" j","Prix réputés acceptés")))</f>
        <v/>
      </c>
      <c r="Q45" s="14" t="n"/>
      <c r="R45" s="14" t="n"/>
    </row>
    <row r="46">
      <c r="A46" s="14" t="n"/>
      <c r="B46" s="15" t="n"/>
      <c r="C46" s="14" t="n"/>
      <c r="D46" s="15" t="n"/>
      <c r="E46" s="14" t="n"/>
      <c r="F46" s="14" t="n"/>
      <c r="G46" s="14" t="n"/>
      <c r="H46" s="14" t="n"/>
      <c r="I46" s="15" t="n"/>
      <c r="J46" s="16">
        <f>IF(D46="","",WORKDAY(D46+14,1,Feries))</f>
        <v/>
      </c>
      <c r="K46" s="14" t="n"/>
      <c r="L46" s="15" t="n"/>
      <c r="M46" s="17">
        <f>IF(D46="","",IF(L46&lt;&gt;"",IF(L46&lt;=J46,"Reçu dans le délai","Reçu après l'échéance"),IF(K46="Aucune suite","Aucune suite donnée",IF(TODAY()&lt;=J46,"À traiter : "&amp;(J46-TODAY())&amp;" j","Échéance passée"))))</f>
        <v/>
      </c>
      <c r="N46" s="16">
        <f>IF(OR(D46="",F46&lt;&gt;"Prix provisoires"),"",WORKDAY(D46+29,1,Feries))</f>
        <v/>
      </c>
      <c r="O46" s="15" t="n"/>
      <c r="P46" s="17">
        <f>IF(OR(D46="",F46&lt;&gt;"Prix provisoires"),"",IF(O46&lt;&gt;"",IF(O46&lt;=N46,"Reçu dans le délai","Reçu après l'échéance"),IF(TODAY()&lt;=N46,"À traiter : "&amp;(N46-TODAY())&amp;" j","Prix réputés acceptés")))</f>
        <v/>
      </c>
      <c r="Q46" s="14" t="n"/>
      <c r="R46" s="14" t="n"/>
    </row>
    <row r="47">
      <c r="A47" s="14" t="n"/>
      <c r="B47" s="15" t="n"/>
      <c r="C47" s="14" t="n"/>
      <c r="D47" s="15" t="n"/>
      <c r="E47" s="14" t="n"/>
      <c r="F47" s="14" t="n"/>
      <c r="G47" s="14" t="n"/>
      <c r="H47" s="14" t="n"/>
      <c r="I47" s="15" t="n"/>
      <c r="J47" s="16">
        <f>IF(D47="","",WORKDAY(D47+14,1,Feries))</f>
        <v/>
      </c>
      <c r="K47" s="14" t="n"/>
      <c r="L47" s="15" t="n"/>
      <c r="M47" s="17">
        <f>IF(D47="","",IF(L47&lt;&gt;"",IF(L47&lt;=J47,"Reçu dans le délai","Reçu après l'échéance"),IF(K47="Aucune suite","Aucune suite donnée",IF(TODAY()&lt;=J47,"À traiter : "&amp;(J47-TODAY())&amp;" j","Échéance passée"))))</f>
        <v/>
      </c>
      <c r="N47" s="16">
        <f>IF(OR(D47="",F47&lt;&gt;"Prix provisoires"),"",WORKDAY(D47+29,1,Feries))</f>
        <v/>
      </c>
      <c r="O47" s="15" t="n"/>
      <c r="P47" s="17">
        <f>IF(OR(D47="",F47&lt;&gt;"Prix provisoires"),"",IF(O47&lt;&gt;"",IF(O47&lt;=N47,"Reçu dans le délai","Reçu après l'échéance"),IF(TODAY()&lt;=N47,"À traiter : "&amp;(N47-TODAY())&amp;" j","Prix réputés acceptés")))</f>
        <v/>
      </c>
      <c r="Q47" s="14" t="n"/>
      <c r="R47" s="14" t="n"/>
    </row>
    <row r="48">
      <c r="A48" s="14" t="n"/>
      <c r="B48" s="15" t="n"/>
      <c r="C48" s="14" t="n"/>
      <c r="D48" s="15" t="n"/>
      <c r="E48" s="14" t="n"/>
      <c r="F48" s="14" t="n"/>
      <c r="G48" s="14" t="n"/>
      <c r="H48" s="14" t="n"/>
      <c r="I48" s="15" t="n"/>
      <c r="J48" s="16">
        <f>IF(D48="","",WORKDAY(D48+14,1,Feries))</f>
        <v/>
      </c>
      <c r="K48" s="14" t="n"/>
      <c r="L48" s="15" t="n"/>
      <c r="M48" s="17">
        <f>IF(D48="","",IF(L48&lt;&gt;"",IF(L48&lt;=J48,"Reçu dans le délai","Reçu après l'échéance"),IF(K48="Aucune suite","Aucune suite donnée",IF(TODAY()&lt;=J48,"À traiter : "&amp;(J48-TODAY())&amp;" j","Échéance passée"))))</f>
        <v/>
      </c>
      <c r="N48" s="16">
        <f>IF(OR(D48="",F48&lt;&gt;"Prix provisoires"),"",WORKDAY(D48+29,1,Feries))</f>
        <v/>
      </c>
      <c r="O48" s="15" t="n"/>
      <c r="P48" s="17">
        <f>IF(OR(D48="",F48&lt;&gt;"Prix provisoires"),"",IF(O48&lt;&gt;"",IF(O48&lt;=N48,"Reçu dans le délai","Reçu après l'échéance"),IF(TODAY()&lt;=N48,"À traiter : "&amp;(N48-TODAY())&amp;" j","Prix réputés acceptés")))</f>
        <v/>
      </c>
      <c r="Q48" s="14" t="n"/>
      <c r="R48" s="14" t="n"/>
    </row>
    <row r="49">
      <c r="A49" s="14" t="n"/>
      <c r="B49" s="15" t="n"/>
      <c r="C49" s="14" t="n"/>
      <c r="D49" s="15" t="n"/>
      <c r="E49" s="14" t="n"/>
      <c r="F49" s="14" t="n"/>
      <c r="G49" s="14" t="n"/>
      <c r="H49" s="14" t="n"/>
      <c r="I49" s="15" t="n"/>
      <c r="J49" s="16">
        <f>IF(D49="","",WORKDAY(D49+14,1,Feries))</f>
        <v/>
      </c>
      <c r="K49" s="14" t="n"/>
      <c r="L49" s="15" t="n"/>
      <c r="M49" s="17">
        <f>IF(D49="","",IF(L49&lt;&gt;"",IF(L49&lt;=J49,"Reçu dans le délai","Reçu après l'échéance"),IF(K49="Aucune suite","Aucune suite donnée",IF(TODAY()&lt;=J49,"À traiter : "&amp;(J49-TODAY())&amp;" j","Échéance passée"))))</f>
        <v/>
      </c>
      <c r="N49" s="16">
        <f>IF(OR(D49="",F49&lt;&gt;"Prix provisoires"),"",WORKDAY(D49+29,1,Feries))</f>
        <v/>
      </c>
      <c r="O49" s="15" t="n"/>
      <c r="P49" s="17">
        <f>IF(OR(D49="",F49&lt;&gt;"Prix provisoires"),"",IF(O49&lt;&gt;"",IF(O49&lt;=N49,"Reçu dans le délai","Reçu après l'échéance"),IF(TODAY()&lt;=N49,"À traiter : "&amp;(N49-TODAY())&amp;" j","Prix réputés acceptés")))</f>
        <v/>
      </c>
      <c r="Q49" s="14" t="n"/>
      <c r="R49" s="14" t="n"/>
    </row>
    <row r="50">
      <c r="A50" s="14" t="n"/>
      <c r="B50" s="15" t="n"/>
      <c r="C50" s="14" t="n"/>
      <c r="D50" s="15" t="n"/>
      <c r="E50" s="14" t="n"/>
      <c r="F50" s="14" t="n"/>
      <c r="G50" s="14" t="n"/>
      <c r="H50" s="14" t="n"/>
      <c r="I50" s="15" t="n"/>
      <c r="J50" s="16">
        <f>IF(D50="","",WORKDAY(D50+14,1,Feries))</f>
        <v/>
      </c>
      <c r="K50" s="14" t="n"/>
      <c r="L50" s="15" t="n"/>
      <c r="M50" s="17">
        <f>IF(D50="","",IF(L50&lt;&gt;"",IF(L50&lt;=J50,"Reçu dans le délai","Reçu après l'échéance"),IF(K50="Aucune suite","Aucune suite donnée",IF(TODAY()&lt;=J50,"À traiter : "&amp;(J50-TODAY())&amp;" j","Échéance passée"))))</f>
        <v/>
      </c>
      <c r="N50" s="16">
        <f>IF(OR(D50="",F50&lt;&gt;"Prix provisoires"),"",WORKDAY(D50+29,1,Feries))</f>
        <v/>
      </c>
      <c r="O50" s="15" t="n"/>
      <c r="P50" s="17">
        <f>IF(OR(D50="",F50&lt;&gt;"Prix provisoires"),"",IF(O50&lt;&gt;"",IF(O50&lt;=N50,"Reçu dans le délai","Reçu après l'échéance"),IF(TODAY()&lt;=N50,"À traiter : "&amp;(N50-TODAY())&amp;" j","Prix réputés acceptés")))</f>
        <v/>
      </c>
      <c r="Q50" s="14" t="n"/>
      <c r="R50" s="14" t="n"/>
    </row>
    <row r="51">
      <c r="A51" s="14" t="n"/>
      <c r="B51" s="15" t="n"/>
      <c r="C51" s="14" t="n"/>
      <c r="D51" s="15" t="n"/>
      <c r="E51" s="14" t="n"/>
      <c r="F51" s="14" t="n"/>
      <c r="G51" s="14" t="n"/>
      <c r="H51" s="14" t="n"/>
      <c r="I51" s="15" t="n"/>
      <c r="J51" s="16">
        <f>IF(D51="","",WORKDAY(D51+14,1,Feries))</f>
        <v/>
      </c>
      <c r="K51" s="14" t="n"/>
      <c r="L51" s="15" t="n"/>
      <c r="M51" s="17">
        <f>IF(D51="","",IF(L51&lt;&gt;"",IF(L51&lt;=J51,"Reçu dans le délai","Reçu après l'échéance"),IF(K51="Aucune suite","Aucune suite donnée",IF(TODAY()&lt;=J51,"À traiter : "&amp;(J51-TODAY())&amp;" j","Échéance passée"))))</f>
        <v/>
      </c>
      <c r="N51" s="16">
        <f>IF(OR(D51="",F51&lt;&gt;"Prix provisoires"),"",WORKDAY(D51+29,1,Feries))</f>
        <v/>
      </c>
      <c r="O51" s="15" t="n"/>
      <c r="P51" s="17">
        <f>IF(OR(D51="",F51&lt;&gt;"Prix provisoires"),"",IF(O51&lt;&gt;"",IF(O51&lt;=N51,"Reçu dans le délai","Reçu après l'échéance"),IF(TODAY()&lt;=N51,"À traiter : "&amp;(N51-TODAY())&amp;" j","Prix réputés acceptés")))</f>
        <v/>
      </c>
      <c r="Q51" s="14" t="n"/>
      <c r="R51" s="14" t="n"/>
    </row>
    <row r="52">
      <c r="A52" s="14" t="n"/>
      <c r="B52" s="15" t="n"/>
      <c r="C52" s="14" t="n"/>
      <c r="D52" s="15" t="n"/>
      <c r="E52" s="14" t="n"/>
      <c r="F52" s="14" t="n"/>
      <c r="G52" s="14" t="n"/>
      <c r="H52" s="14" t="n"/>
      <c r="I52" s="15" t="n"/>
      <c r="J52" s="16">
        <f>IF(D52="","",WORKDAY(D52+14,1,Feries))</f>
        <v/>
      </c>
      <c r="K52" s="14" t="n"/>
      <c r="L52" s="15" t="n"/>
      <c r="M52" s="17">
        <f>IF(D52="","",IF(L52&lt;&gt;"",IF(L52&lt;=J52,"Reçu dans le délai","Reçu après l'échéance"),IF(K52="Aucune suite","Aucune suite donnée",IF(TODAY()&lt;=J52,"À traiter : "&amp;(J52-TODAY())&amp;" j","Échéance passée"))))</f>
        <v/>
      </c>
      <c r="N52" s="16">
        <f>IF(OR(D52="",F52&lt;&gt;"Prix provisoires"),"",WORKDAY(D52+29,1,Feries))</f>
        <v/>
      </c>
      <c r="O52" s="15" t="n"/>
      <c r="P52" s="17">
        <f>IF(OR(D52="",F52&lt;&gt;"Prix provisoires"),"",IF(O52&lt;&gt;"",IF(O52&lt;=N52,"Reçu dans le délai","Reçu après l'échéance"),IF(TODAY()&lt;=N52,"À traiter : "&amp;(N52-TODAY())&amp;" j","Prix réputés acceptés")))</f>
        <v/>
      </c>
      <c r="Q52" s="14" t="n"/>
      <c r="R52" s="14" t="n"/>
    </row>
    <row r="53">
      <c r="A53" s="14" t="n"/>
      <c r="B53" s="15" t="n"/>
      <c r="C53" s="14" t="n"/>
      <c r="D53" s="15" t="n"/>
      <c r="E53" s="14" t="n"/>
      <c r="F53" s="14" t="n"/>
      <c r="G53" s="14" t="n"/>
      <c r="H53" s="14" t="n"/>
      <c r="I53" s="15" t="n"/>
      <c r="J53" s="16">
        <f>IF(D53="","",WORKDAY(D53+14,1,Feries))</f>
        <v/>
      </c>
      <c r="K53" s="14" t="n"/>
      <c r="L53" s="15" t="n"/>
      <c r="M53" s="17">
        <f>IF(D53="","",IF(L53&lt;&gt;"",IF(L53&lt;=J53,"Reçu dans le délai","Reçu après l'échéance"),IF(K53="Aucune suite","Aucune suite donnée",IF(TODAY()&lt;=J53,"À traiter : "&amp;(J53-TODAY())&amp;" j","Échéance passée"))))</f>
        <v/>
      </c>
      <c r="N53" s="16">
        <f>IF(OR(D53="",F53&lt;&gt;"Prix provisoires"),"",WORKDAY(D53+29,1,Feries))</f>
        <v/>
      </c>
      <c r="O53" s="15" t="n"/>
      <c r="P53" s="17">
        <f>IF(OR(D53="",F53&lt;&gt;"Prix provisoires"),"",IF(O53&lt;&gt;"",IF(O53&lt;=N53,"Reçu dans le délai","Reçu après l'échéance"),IF(TODAY()&lt;=N53,"À traiter : "&amp;(N53-TODAY())&amp;" j","Prix réputés acceptés")))</f>
        <v/>
      </c>
      <c r="Q53" s="14" t="n"/>
      <c r="R53" s="14" t="n"/>
    </row>
    <row r="54">
      <c r="A54" s="14" t="n"/>
      <c r="B54" s="15" t="n"/>
      <c r="C54" s="14" t="n"/>
      <c r="D54" s="15" t="n"/>
      <c r="E54" s="14" t="n"/>
      <c r="F54" s="14" t="n"/>
      <c r="G54" s="14" t="n"/>
      <c r="H54" s="14" t="n"/>
      <c r="I54" s="15" t="n"/>
      <c r="J54" s="16">
        <f>IF(D54="","",WORKDAY(D54+14,1,Feries))</f>
        <v/>
      </c>
      <c r="K54" s="14" t="n"/>
      <c r="L54" s="15" t="n"/>
      <c r="M54" s="17">
        <f>IF(D54="","",IF(L54&lt;&gt;"",IF(L54&lt;=J54,"Reçu dans le délai","Reçu après l'échéance"),IF(K54="Aucune suite","Aucune suite donnée",IF(TODAY()&lt;=J54,"À traiter : "&amp;(J54-TODAY())&amp;" j","Échéance passée"))))</f>
        <v/>
      </c>
      <c r="N54" s="16">
        <f>IF(OR(D54="",F54&lt;&gt;"Prix provisoires"),"",WORKDAY(D54+29,1,Feries))</f>
        <v/>
      </c>
      <c r="O54" s="15" t="n"/>
      <c r="P54" s="17">
        <f>IF(OR(D54="",F54&lt;&gt;"Prix provisoires"),"",IF(O54&lt;&gt;"",IF(O54&lt;=N54,"Reçu dans le délai","Reçu après l'échéance"),IF(TODAY()&lt;=N54,"À traiter : "&amp;(N54-TODAY())&amp;" j","Prix réputés acceptés")))</f>
        <v/>
      </c>
      <c r="Q54" s="14" t="n"/>
      <c r="R54" s="14" t="n"/>
    </row>
    <row r="55">
      <c r="A55" s="14" t="n"/>
      <c r="B55" s="15" t="n"/>
      <c r="C55" s="14" t="n"/>
      <c r="D55" s="15" t="n"/>
      <c r="E55" s="14" t="n"/>
      <c r="F55" s="14" t="n"/>
      <c r="G55" s="14" t="n"/>
      <c r="H55" s="14" t="n"/>
      <c r="I55" s="15" t="n"/>
      <c r="J55" s="16">
        <f>IF(D55="","",WORKDAY(D55+14,1,Feries))</f>
        <v/>
      </c>
      <c r="K55" s="14" t="n"/>
      <c r="L55" s="15" t="n"/>
      <c r="M55" s="17">
        <f>IF(D55="","",IF(L55&lt;&gt;"",IF(L55&lt;=J55,"Reçu dans le délai","Reçu après l'échéance"),IF(K55="Aucune suite","Aucune suite donnée",IF(TODAY()&lt;=J55,"À traiter : "&amp;(J55-TODAY())&amp;" j","Échéance passée"))))</f>
        <v/>
      </c>
      <c r="N55" s="16">
        <f>IF(OR(D55="",F55&lt;&gt;"Prix provisoires"),"",WORKDAY(D55+29,1,Feries))</f>
        <v/>
      </c>
      <c r="O55" s="15" t="n"/>
      <c r="P55" s="17">
        <f>IF(OR(D55="",F55&lt;&gt;"Prix provisoires"),"",IF(O55&lt;&gt;"",IF(O55&lt;=N55,"Reçu dans le délai","Reçu après l'échéance"),IF(TODAY()&lt;=N55,"À traiter : "&amp;(N55-TODAY())&amp;" j","Prix réputés acceptés")))</f>
        <v/>
      </c>
      <c r="Q55" s="14" t="n"/>
      <c r="R55" s="14" t="n"/>
    </row>
    <row r="56">
      <c r="A56" s="14" t="n"/>
      <c r="B56" s="15" t="n"/>
      <c r="C56" s="14" t="n"/>
      <c r="D56" s="15" t="n"/>
      <c r="E56" s="14" t="n"/>
      <c r="F56" s="14" t="n"/>
      <c r="G56" s="14" t="n"/>
      <c r="H56" s="14" t="n"/>
      <c r="I56" s="15" t="n"/>
      <c r="J56" s="16">
        <f>IF(D56="","",WORKDAY(D56+14,1,Feries))</f>
        <v/>
      </c>
      <c r="K56" s="14" t="n"/>
      <c r="L56" s="15" t="n"/>
      <c r="M56" s="17">
        <f>IF(D56="","",IF(L56&lt;&gt;"",IF(L56&lt;=J56,"Reçu dans le délai","Reçu après l'échéance"),IF(K56="Aucune suite","Aucune suite donnée",IF(TODAY()&lt;=J56,"À traiter : "&amp;(J56-TODAY())&amp;" j","Échéance passée"))))</f>
        <v/>
      </c>
      <c r="N56" s="16">
        <f>IF(OR(D56="",F56&lt;&gt;"Prix provisoires"),"",WORKDAY(D56+29,1,Feries))</f>
        <v/>
      </c>
      <c r="O56" s="15" t="n"/>
      <c r="P56" s="17">
        <f>IF(OR(D56="",F56&lt;&gt;"Prix provisoires"),"",IF(O56&lt;&gt;"",IF(O56&lt;=N56,"Reçu dans le délai","Reçu après l'échéance"),IF(TODAY()&lt;=N56,"À traiter : "&amp;(N56-TODAY())&amp;" j","Prix réputés acceptés")))</f>
        <v/>
      </c>
      <c r="Q56" s="14" t="n"/>
      <c r="R56" s="14" t="n"/>
    </row>
    <row r="57">
      <c r="A57" s="14" t="n"/>
      <c r="B57" s="15" t="n"/>
      <c r="C57" s="14" t="n"/>
      <c r="D57" s="15" t="n"/>
      <c r="E57" s="14" t="n"/>
      <c r="F57" s="14" t="n"/>
      <c r="G57" s="14" t="n"/>
      <c r="H57" s="14" t="n"/>
      <c r="I57" s="15" t="n"/>
      <c r="J57" s="16">
        <f>IF(D57="","",WORKDAY(D57+14,1,Feries))</f>
        <v/>
      </c>
      <c r="K57" s="14" t="n"/>
      <c r="L57" s="15" t="n"/>
      <c r="M57" s="17">
        <f>IF(D57="","",IF(L57&lt;&gt;"",IF(L57&lt;=J57,"Reçu dans le délai","Reçu après l'échéance"),IF(K57="Aucune suite","Aucune suite donnée",IF(TODAY()&lt;=J57,"À traiter : "&amp;(J57-TODAY())&amp;" j","Échéance passée"))))</f>
        <v/>
      </c>
      <c r="N57" s="16">
        <f>IF(OR(D57="",F57&lt;&gt;"Prix provisoires"),"",WORKDAY(D57+29,1,Feries))</f>
        <v/>
      </c>
      <c r="O57" s="15" t="n"/>
      <c r="P57" s="17">
        <f>IF(OR(D57="",F57&lt;&gt;"Prix provisoires"),"",IF(O57&lt;&gt;"",IF(O57&lt;=N57,"Reçu dans le délai","Reçu après l'échéance"),IF(TODAY()&lt;=N57,"À traiter : "&amp;(N57-TODAY())&amp;" j","Prix réputés acceptés")))</f>
        <v/>
      </c>
      <c r="Q57" s="14" t="n"/>
      <c r="R57" s="14" t="n"/>
    </row>
    <row r="58">
      <c r="A58" s="14" t="n"/>
      <c r="B58" s="15" t="n"/>
      <c r="C58" s="14" t="n"/>
      <c r="D58" s="15" t="n"/>
      <c r="E58" s="14" t="n"/>
      <c r="F58" s="14" t="n"/>
      <c r="G58" s="14" t="n"/>
      <c r="H58" s="14" t="n"/>
      <c r="I58" s="15" t="n"/>
      <c r="J58" s="16">
        <f>IF(D58="","",WORKDAY(D58+14,1,Feries))</f>
        <v/>
      </c>
      <c r="K58" s="14" t="n"/>
      <c r="L58" s="15" t="n"/>
      <c r="M58" s="17">
        <f>IF(D58="","",IF(L58&lt;&gt;"",IF(L58&lt;=J58,"Reçu dans le délai","Reçu après l'échéance"),IF(K58="Aucune suite","Aucune suite donnée",IF(TODAY()&lt;=J58,"À traiter : "&amp;(J58-TODAY())&amp;" j","Échéance passée"))))</f>
        <v/>
      </c>
      <c r="N58" s="16">
        <f>IF(OR(D58="",F58&lt;&gt;"Prix provisoires"),"",WORKDAY(D58+29,1,Feries))</f>
        <v/>
      </c>
      <c r="O58" s="15" t="n"/>
      <c r="P58" s="17">
        <f>IF(OR(D58="",F58&lt;&gt;"Prix provisoires"),"",IF(O58&lt;&gt;"",IF(O58&lt;=N58,"Reçu dans le délai","Reçu après l'échéance"),IF(TODAY()&lt;=N58,"À traiter : "&amp;(N58-TODAY())&amp;" j","Prix réputés acceptés")))</f>
        <v/>
      </c>
      <c r="Q58" s="14" t="n"/>
      <c r="R58" s="14" t="n"/>
    </row>
    <row r="59">
      <c r="A59" s="14" t="n"/>
      <c r="B59" s="15" t="n"/>
      <c r="C59" s="14" t="n"/>
      <c r="D59" s="15" t="n"/>
      <c r="E59" s="14" t="n"/>
      <c r="F59" s="14" t="n"/>
      <c r="G59" s="14" t="n"/>
      <c r="H59" s="14" t="n"/>
      <c r="I59" s="15" t="n"/>
      <c r="J59" s="16">
        <f>IF(D59="","",WORKDAY(D59+14,1,Feries))</f>
        <v/>
      </c>
      <c r="K59" s="14" t="n"/>
      <c r="L59" s="15" t="n"/>
      <c r="M59" s="17">
        <f>IF(D59="","",IF(L59&lt;&gt;"",IF(L59&lt;=J59,"Reçu dans le délai","Reçu après l'échéance"),IF(K59="Aucune suite","Aucune suite donnée",IF(TODAY()&lt;=J59,"À traiter : "&amp;(J59-TODAY())&amp;" j","Échéance passée"))))</f>
        <v/>
      </c>
      <c r="N59" s="16">
        <f>IF(OR(D59="",F59&lt;&gt;"Prix provisoires"),"",WORKDAY(D59+29,1,Feries))</f>
        <v/>
      </c>
      <c r="O59" s="15" t="n"/>
      <c r="P59" s="17">
        <f>IF(OR(D59="",F59&lt;&gt;"Prix provisoires"),"",IF(O59&lt;&gt;"",IF(O59&lt;=N59,"Reçu dans le délai","Reçu après l'échéance"),IF(TODAY()&lt;=N59,"À traiter : "&amp;(N59-TODAY())&amp;" j","Prix réputés acceptés")))</f>
        <v/>
      </c>
      <c r="Q59" s="14" t="n"/>
      <c r="R59" s="14" t="n"/>
    </row>
    <row r="60">
      <c r="A60" s="14" t="n"/>
      <c r="B60" s="15" t="n"/>
      <c r="C60" s="14" t="n"/>
      <c r="D60" s="15" t="n"/>
      <c r="E60" s="14" t="n"/>
      <c r="F60" s="14" t="n"/>
      <c r="G60" s="14" t="n"/>
      <c r="H60" s="14" t="n"/>
      <c r="I60" s="15" t="n"/>
      <c r="J60" s="16">
        <f>IF(D60="","",WORKDAY(D60+14,1,Feries))</f>
        <v/>
      </c>
      <c r="K60" s="14" t="n"/>
      <c r="L60" s="15" t="n"/>
      <c r="M60" s="17">
        <f>IF(D60="","",IF(L60&lt;&gt;"",IF(L60&lt;=J60,"Reçu dans le délai","Reçu après l'échéance"),IF(K60="Aucune suite","Aucune suite donnée",IF(TODAY()&lt;=J60,"À traiter : "&amp;(J60-TODAY())&amp;" j","Échéance passée"))))</f>
        <v/>
      </c>
      <c r="N60" s="16">
        <f>IF(OR(D60="",F60&lt;&gt;"Prix provisoires"),"",WORKDAY(D60+29,1,Feries))</f>
        <v/>
      </c>
      <c r="O60" s="15" t="n"/>
      <c r="P60" s="17">
        <f>IF(OR(D60="",F60&lt;&gt;"Prix provisoires"),"",IF(O60&lt;&gt;"",IF(O60&lt;=N60,"Reçu dans le délai","Reçu après l'échéance"),IF(TODAY()&lt;=N60,"À traiter : "&amp;(N60-TODAY())&amp;" j","Prix réputés acceptés")))</f>
        <v/>
      </c>
      <c r="Q60" s="14" t="n"/>
      <c r="R60" s="14" t="n"/>
    </row>
    <row r="61">
      <c r="A61" s="14" t="n"/>
      <c r="B61" s="15" t="n"/>
      <c r="C61" s="14" t="n"/>
      <c r="D61" s="15" t="n"/>
      <c r="E61" s="14" t="n"/>
      <c r="F61" s="14" t="n"/>
      <c r="G61" s="14" t="n"/>
      <c r="H61" s="14" t="n"/>
      <c r="I61" s="15" t="n"/>
      <c r="J61" s="16">
        <f>IF(D61="","",WORKDAY(D61+14,1,Feries))</f>
        <v/>
      </c>
      <c r="K61" s="14" t="n"/>
      <c r="L61" s="15" t="n"/>
      <c r="M61" s="17">
        <f>IF(D61="","",IF(L61&lt;&gt;"",IF(L61&lt;=J61,"Reçu dans le délai","Reçu après l'échéance"),IF(K61="Aucune suite","Aucune suite donnée",IF(TODAY()&lt;=J61,"À traiter : "&amp;(J61-TODAY())&amp;" j","Échéance passée"))))</f>
        <v/>
      </c>
      <c r="N61" s="16">
        <f>IF(OR(D61="",F61&lt;&gt;"Prix provisoires"),"",WORKDAY(D61+29,1,Feries))</f>
        <v/>
      </c>
      <c r="O61" s="15" t="n"/>
      <c r="P61" s="17">
        <f>IF(OR(D61="",F61&lt;&gt;"Prix provisoires"),"",IF(O61&lt;&gt;"",IF(O61&lt;=N61,"Reçu dans le délai","Reçu après l'échéance"),IF(TODAY()&lt;=N61,"À traiter : "&amp;(N61-TODAY())&amp;" j","Prix réputés acceptés")))</f>
        <v/>
      </c>
      <c r="Q61" s="14" t="n"/>
      <c r="R61" s="14" t="n"/>
    </row>
    <row r="62">
      <c r="A62" s="14" t="n"/>
      <c r="B62" s="15" t="n"/>
      <c r="C62" s="14" t="n"/>
      <c r="D62" s="15" t="n"/>
      <c r="E62" s="14" t="n"/>
      <c r="F62" s="14" t="n"/>
      <c r="G62" s="14" t="n"/>
      <c r="H62" s="14" t="n"/>
      <c r="I62" s="15" t="n"/>
      <c r="J62" s="16">
        <f>IF(D62="","",WORKDAY(D62+14,1,Feries))</f>
        <v/>
      </c>
      <c r="K62" s="14" t="n"/>
      <c r="L62" s="15" t="n"/>
      <c r="M62" s="17">
        <f>IF(D62="","",IF(L62&lt;&gt;"",IF(L62&lt;=J62,"Reçu dans le délai","Reçu après l'échéance"),IF(K62="Aucune suite","Aucune suite donnée",IF(TODAY()&lt;=J62,"À traiter : "&amp;(J62-TODAY())&amp;" j","Échéance passée"))))</f>
        <v/>
      </c>
      <c r="N62" s="16">
        <f>IF(OR(D62="",F62&lt;&gt;"Prix provisoires"),"",WORKDAY(D62+29,1,Feries))</f>
        <v/>
      </c>
      <c r="O62" s="15" t="n"/>
      <c r="P62" s="17">
        <f>IF(OR(D62="",F62&lt;&gt;"Prix provisoires"),"",IF(O62&lt;&gt;"",IF(O62&lt;=N62,"Reçu dans le délai","Reçu après l'échéance"),IF(TODAY()&lt;=N62,"À traiter : "&amp;(N62-TODAY())&amp;" j","Prix réputés acceptés")))</f>
        <v/>
      </c>
      <c r="Q62" s="14" t="n"/>
      <c r="R62" s="14" t="n"/>
    </row>
    <row r="63">
      <c r="A63" s="14" t="n"/>
      <c r="B63" s="15" t="n"/>
      <c r="C63" s="14" t="n"/>
      <c r="D63" s="15" t="n"/>
      <c r="E63" s="14" t="n"/>
      <c r="F63" s="14" t="n"/>
      <c r="G63" s="14" t="n"/>
      <c r="H63" s="14" t="n"/>
      <c r="I63" s="15" t="n"/>
      <c r="J63" s="16">
        <f>IF(D63="","",WORKDAY(D63+14,1,Feries))</f>
        <v/>
      </c>
      <c r="K63" s="14" t="n"/>
      <c r="L63" s="15" t="n"/>
      <c r="M63" s="17">
        <f>IF(D63="","",IF(L63&lt;&gt;"",IF(L63&lt;=J63,"Reçu dans le délai","Reçu après l'échéance"),IF(K63="Aucune suite","Aucune suite donnée",IF(TODAY()&lt;=J63,"À traiter : "&amp;(J63-TODAY())&amp;" j","Échéance passée"))))</f>
        <v/>
      </c>
      <c r="N63" s="16">
        <f>IF(OR(D63="",F63&lt;&gt;"Prix provisoires"),"",WORKDAY(D63+29,1,Feries))</f>
        <v/>
      </c>
      <c r="O63" s="15" t="n"/>
      <c r="P63" s="17">
        <f>IF(OR(D63="",F63&lt;&gt;"Prix provisoires"),"",IF(O63&lt;&gt;"",IF(O63&lt;=N63,"Reçu dans le délai","Reçu après l'échéance"),IF(TODAY()&lt;=N63,"À traiter : "&amp;(N63-TODAY())&amp;" j","Prix réputés acceptés")))</f>
        <v/>
      </c>
      <c r="Q63" s="14" t="n"/>
      <c r="R63" s="14" t="n"/>
    </row>
    <row r="64">
      <c r="A64" s="14" t="n"/>
      <c r="B64" s="15" t="n"/>
      <c r="C64" s="14" t="n"/>
      <c r="D64" s="15" t="n"/>
      <c r="E64" s="14" t="n"/>
      <c r="F64" s="14" t="n"/>
      <c r="G64" s="14" t="n"/>
      <c r="H64" s="14" t="n"/>
      <c r="I64" s="15" t="n"/>
      <c r="J64" s="16">
        <f>IF(D64="","",WORKDAY(D64+14,1,Feries))</f>
        <v/>
      </c>
      <c r="K64" s="14" t="n"/>
      <c r="L64" s="15" t="n"/>
      <c r="M64" s="17">
        <f>IF(D64="","",IF(L64&lt;&gt;"",IF(L64&lt;=J64,"Reçu dans le délai","Reçu après l'échéance"),IF(K64="Aucune suite","Aucune suite donnée",IF(TODAY()&lt;=J64,"À traiter : "&amp;(J64-TODAY())&amp;" j","Échéance passée"))))</f>
        <v/>
      </c>
      <c r="N64" s="16">
        <f>IF(OR(D64="",F64&lt;&gt;"Prix provisoires"),"",WORKDAY(D64+29,1,Feries))</f>
        <v/>
      </c>
      <c r="O64" s="15" t="n"/>
      <c r="P64" s="17">
        <f>IF(OR(D64="",F64&lt;&gt;"Prix provisoires"),"",IF(O64&lt;&gt;"",IF(O64&lt;=N64,"Reçu dans le délai","Reçu après l'échéance"),IF(TODAY()&lt;=N64,"À traiter : "&amp;(N64-TODAY())&amp;" j","Prix réputés acceptés")))</f>
        <v/>
      </c>
      <c r="Q64" s="14" t="n"/>
      <c r="R64" s="14" t="n"/>
    </row>
    <row r="65">
      <c r="A65" s="14" t="n"/>
      <c r="B65" s="15" t="n"/>
      <c r="C65" s="14" t="n"/>
      <c r="D65" s="15" t="n"/>
      <c r="E65" s="14" t="n"/>
      <c r="F65" s="14" t="n"/>
      <c r="G65" s="14" t="n"/>
      <c r="H65" s="14" t="n"/>
      <c r="I65" s="15" t="n"/>
      <c r="J65" s="16">
        <f>IF(D65="","",WORKDAY(D65+14,1,Feries))</f>
        <v/>
      </c>
      <c r="K65" s="14" t="n"/>
      <c r="L65" s="15" t="n"/>
      <c r="M65" s="17">
        <f>IF(D65="","",IF(L65&lt;&gt;"",IF(L65&lt;=J65,"Reçu dans le délai","Reçu après l'échéance"),IF(K65="Aucune suite","Aucune suite donnée",IF(TODAY()&lt;=J65,"À traiter : "&amp;(J65-TODAY())&amp;" j","Échéance passée"))))</f>
        <v/>
      </c>
      <c r="N65" s="16">
        <f>IF(OR(D65="",F65&lt;&gt;"Prix provisoires"),"",WORKDAY(D65+29,1,Feries))</f>
        <v/>
      </c>
      <c r="O65" s="15" t="n"/>
      <c r="P65" s="17">
        <f>IF(OR(D65="",F65&lt;&gt;"Prix provisoires"),"",IF(O65&lt;&gt;"",IF(O65&lt;=N65,"Reçu dans le délai","Reçu après l'échéance"),IF(TODAY()&lt;=N65,"À traiter : "&amp;(N65-TODAY())&amp;" j","Prix réputés acceptés")))</f>
        <v/>
      </c>
      <c r="Q65" s="14" t="n"/>
      <c r="R65" s="14" t="n"/>
    </row>
    <row r="66">
      <c r="A66" s="14" t="n"/>
      <c r="B66" s="15" t="n"/>
      <c r="C66" s="14" t="n"/>
      <c r="D66" s="15" t="n"/>
      <c r="E66" s="14" t="n"/>
      <c r="F66" s="14" t="n"/>
      <c r="G66" s="14" t="n"/>
      <c r="H66" s="14" t="n"/>
      <c r="I66" s="15" t="n"/>
      <c r="J66" s="16">
        <f>IF(D66="","",WORKDAY(D66+14,1,Feries))</f>
        <v/>
      </c>
      <c r="K66" s="14" t="n"/>
      <c r="L66" s="15" t="n"/>
      <c r="M66" s="17">
        <f>IF(D66="","",IF(L66&lt;&gt;"",IF(L66&lt;=J66,"Reçu dans le délai","Reçu après l'échéance"),IF(K66="Aucune suite","Aucune suite donnée",IF(TODAY()&lt;=J66,"À traiter : "&amp;(J66-TODAY())&amp;" j","Échéance passée"))))</f>
        <v/>
      </c>
      <c r="N66" s="16">
        <f>IF(OR(D66="",F66&lt;&gt;"Prix provisoires"),"",WORKDAY(D66+29,1,Feries))</f>
        <v/>
      </c>
      <c r="O66" s="15" t="n"/>
      <c r="P66" s="17">
        <f>IF(OR(D66="",F66&lt;&gt;"Prix provisoires"),"",IF(O66&lt;&gt;"",IF(O66&lt;=N66,"Reçu dans le délai","Reçu après l'échéance"),IF(TODAY()&lt;=N66,"À traiter : "&amp;(N66-TODAY())&amp;" j","Prix réputés acceptés")))</f>
        <v/>
      </c>
      <c r="Q66" s="14" t="n"/>
      <c r="R66" s="14" t="n"/>
    </row>
    <row r="67">
      <c r="A67" s="14" t="n"/>
      <c r="B67" s="15" t="n"/>
      <c r="C67" s="14" t="n"/>
      <c r="D67" s="15" t="n"/>
      <c r="E67" s="14" t="n"/>
      <c r="F67" s="14" t="n"/>
      <c r="G67" s="14" t="n"/>
      <c r="H67" s="14" t="n"/>
      <c r="I67" s="15" t="n"/>
      <c r="J67" s="16">
        <f>IF(D67="","",WORKDAY(D67+14,1,Feries))</f>
        <v/>
      </c>
      <c r="K67" s="14" t="n"/>
      <c r="L67" s="15" t="n"/>
      <c r="M67" s="17">
        <f>IF(D67="","",IF(L67&lt;&gt;"",IF(L67&lt;=J67,"Reçu dans le délai","Reçu après l'échéance"),IF(K67="Aucune suite","Aucune suite donnée",IF(TODAY()&lt;=J67,"À traiter : "&amp;(J67-TODAY())&amp;" j","Échéance passée"))))</f>
        <v/>
      </c>
      <c r="N67" s="16">
        <f>IF(OR(D67="",F67&lt;&gt;"Prix provisoires"),"",WORKDAY(D67+29,1,Feries))</f>
        <v/>
      </c>
      <c r="O67" s="15" t="n"/>
      <c r="P67" s="17">
        <f>IF(OR(D67="",F67&lt;&gt;"Prix provisoires"),"",IF(O67&lt;&gt;"",IF(O67&lt;=N67,"Reçu dans le délai","Reçu après l'échéance"),IF(TODAY()&lt;=N67,"À traiter : "&amp;(N67-TODAY())&amp;" j","Prix réputés acceptés")))</f>
        <v/>
      </c>
      <c r="Q67" s="14" t="n"/>
      <c r="R67" s="14" t="n"/>
    </row>
    <row r="68">
      <c r="A68" s="14" t="n"/>
      <c r="B68" s="15" t="n"/>
      <c r="C68" s="14" t="n"/>
      <c r="D68" s="15" t="n"/>
      <c r="E68" s="14" t="n"/>
      <c r="F68" s="14" t="n"/>
      <c r="G68" s="14" t="n"/>
      <c r="H68" s="14" t="n"/>
      <c r="I68" s="15" t="n"/>
      <c r="J68" s="16">
        <f>IF(D68="","",WORKDAY(D68+14,1,Feries))</f>
        <v/>
      </c>
      <c r="K68" s="14" t="n"/>
      <c r="L68" s="15" t="n"/>
      <c r="M68" s="17">
        <f>IF(D68="","",IF(L68&lt;&gt;"",IF(L68&lt;=J68,"Reçu dans le délai","Reçu après l'échéance"),IF(K68="Aucune suite","Aucune suite donnée",IF(TODAY()&lt;=J68,"À traiter : "&amp;(J68-TODAY())&amp;" j","Échéance passée"))))</f>
        <v/>
      </c>
      <c r="N68" s="16">
        <f>IF(OR(D68="",F68&lt;&gt;"Prix provisoires"),"",WORKDAY(D68+29,1,Feries))</f>
        <v/>
      </c>
      <c r="O68" s="15" t="n"/>
      <c r="P68" s="17">
        <f>IF(OR(D68="",F68&lt;&gt;"Prix provisoires"),"",IF(O68&lt;&gt;"",IF(O68&lt;=N68,"Reçu dans le délai","Reçu après l'échéance"),IF(TODAY()&lt;=N68,"À traiter : "&amp;(N68-TODAY())&amp;" j","Prix réputés acceptés")))</f>
        <v/>
      </c>
      <c r="Q68" s="14" t="n"/>
      <c r="R68" s="14" t="n"/>
    </row>
    <row r="69">
      <c r="A69" s="14" t="n"/>
      <c r="B69" s="15" t="n"/>
      <c r="C69" s="14" t="n"/>
      <c r="D69" s="15" t="n"/>
      <c r="E69" s="14" t="n"/>
      <c r="F69" s="14" t="n"/>
      <c r="G69" s="14" t="n"/>
      <c r="H69" s="14" t="n"/>
      <c r="I69" s="15" t="n"/>
      <c r="J69" s="16">
        <f>IF(D69="","",WORKDAY(D69+14,1,Feries))</f>
        <v/>
      </c>
      <c r="K69" s="14" t="n"/>
      <c r="L69" s="15" t="n"/>
      <c r="M69" s="17">
        <f>IF(D69="","",IF(L69&lt;&gt;"",IF(L69&lt;=J69,"Reçu dans le délai","Reçu après l'échéance"),IF(K69="Aucune suite","Aucune suite donnée",IF(TODAY()&lt;=J69,"À traiter : "&amp;(J69-TODAY())&amp;" j","Échéance passée"))))</f>
        <v/>
      </c>
      <c r="N69" s="16">
        <f>IF(OR(D69="",F69&lt;&gt;"Prix provisoires"),"",WORKDAY(D69+29,1,Feries))</f>
        <v/>
      </c>
      <c r="O69" s="15" t="n"/>
      <c r="P69" s="17">
        <f>IF(OR(D69="",F69&lt;&gt;"Prix provisoires"),"",IF(O69&lt;&gt;"",IF(O69&lt;=N69,"Reçu dans le délai","Reçu après l'échéance"),IF(TODAY()&lt;=N69,"À traiter : "&amp;(N69-TODAY())&amp;" j","Prix réputés acceptés")))</f>
        <v/>
      </c>
      <c r="Q69" s="14" t="n"/>
      <c r="R69" s="14" t="n"/>
    </row>
    <row r="70">
      <c r="A70" s="14" t="n"/>
      <c r="B70" s="15" t="n"/>
      <c r="C70" s="14" t="n"/>
      <c r="D70" s="15" t="n"/>
      <c r="E70" s="14" t="n"/>
      <c r="F70" s="14" t="n"/>
      <c r="G70" s="14" t="n"/>
      <c r="H70" s="14" t="n"/>
      <c r="I70" s="15" t="n"/>
      <c r="J70" s="16">
        <f>IF(D70="","",WORKDAY(D70+14,1,Feries))</f>
        <v/>
      </c>
      <c r="K70" s="14" t="n"/>
      <c r="L70" s="15" t="n"/>
      <c r="M70" s="17">
        <f>IF(D70="","",IF(L70&lt;&gt;"",IF(L70&lt;=J70,"Reçu dans le délai","Reçu après l'échéance"),IF(K70="Aucune suite","Aucune suite donnée",IF(TODAY()&lt;=J70,"À traiter : "&amp;(J70-TODAY())&amp;" j","Échéance passée"))))</f>
        <v/>
      </c>
      <c r="N70" s="16">
        <f>IF(OR(D70="",F70&lt;&gt;"Prix provisoires"),"",WORKDAY(D70+29,1,Feries))</f>
        <v/>
      </c>
      <c r="O70" s="15" t="n"/>
      <c r="P70" s="17">
        <f>IF(OR(D70="",F70&lt;&gt;"Prix provisoires"),"",IF(O70&lt;&gt;"",IF(O70&lt;=N70,"Reçu dans le délai","Reçu après l'échéance"),IF(TODAY()&lt;=N70,"À traiter : "&amp;(N70-TODAY())&amp;" j","Prix réputés acceptés")))</f>
        <v/>
      </c>
      <c r="Q70" s="14" t="n"/>
      <c r="R70" s="14" t="n"/>
    </row>
    <row r="71">
      <c r="A71" s="14" t="n"/>
      <c r="B71" s="15" t="n"/>
      <c r="C71" s="14" t="n"/>
      <c r="D71" s="15" t="n"/>
      <c r="E71" s="14" t="n"/>
      <c r="F71" s="14" t="n"/>
      <c r="G71" s="14" t="n"/>
      <c r="H71" s="14" t="n"/>
      <c r="I71" s="15" t="n"/>
      <c r="J71" s="16">
        <f>IF(D71="","",WORKDAY(D71+14,1,Feries))</f>
        <v/>
      </c>
      <c r="K71" s="14" t="n"/>
      <c r="L71" s="15" t="n"/>
      <c r="M71" s="17">
        <f>IF(D71="","",IF(L71&lt;&gt;"",IF(L71&lt;=J71,"Reçu dans le délai","Reçu après l'échéance"),IF(K71="Aucune suite","Aucune suite donnée",IF(TODAY()&lt;=J71,"À traiter : "&amp;(J71-TODAY())&amp;" j","Échéance passée"))))</f>
        <v/>
      </c>
      <c r="N71" s="16">
        <f>IF(OR(D71="",F71&lt;&gt;"Prix provisoires"),"",WORKDAY(D71+29,1,Feries))</f>
        <v/>
      </c>
      <c r="O71" s="15" t="n"/>
      <c r="P71" s="17">
        <f>IF(OR(D71="",F71&lt;&gt;"Prix provisoires"),"",IF(O71&lt;&gt;"",IF(O71&lt;=N71,"Reçu dans le délai","Reçu après l'échéance"),IF(TODAY()&lt;=N71,"À traiter : "&amp;(N71-TODAY())&amp;" j","Prix réputés acceptés")))</f>
        <v/>
      </c>
      <c r="Q71" s="14" t="n"/>
      <c r="R71" s="14" t="n"/>
    </row>
    <row r="72">
      <c r="A72" s="14" t="n"/>
      <c r="B72" s="15" t="n"/>
      <c r="C72" s="14" t="n"/>
      <c r="D72" s="15" t="n"/>
      <c r="E72" s="14" t="n"/>
      <c r="F72" s="14" t="n"/>
      <c r="G72" s="14" t="n"/>
      <c r="H72" s="14" t="n"/>
      <c r="I72" s="15" t="n"/>
      <c r="J72" s="16">
        <f>IF(D72="","",WORKDAY(D72+14,1,Feries))</f>
        <v/>
      </c>
      <c r="K72" s="14" t="n"/>
      <c r="L72" s="15" t="n"/>
      <c r="M72" s="17">
        <f>IF(D72="","",IF(L72&lt;&gt;"",IF(L72&lt;=J72,"Reçu dans le délai","Reçu après l'échéance"),IF(K72="Aucune suite","Aucune suite donnée",IF(TODAY()&lt;=J72,"À traiter : "&amp;(J72-TODAY())&amp;" j","Échéance passée"))))</f>
        <v/>
      </c>
      <c r="N72" s="16">
        <f>IF(OR(D72="",F72&lt;&gt;"Prix provisoires"),"",WORKDAY(D72+29,1,Feries))</f>
        <v/>
      </c>
      <c r="O72" s="15" t="n"/>
      <c r="P72" s="17">
        <f>IF(OR(D72="",F72&lt;&gt;"Prix provisoires"),"",IF(O72&lt;&gt;"",IF(O72&lt;=N72,"Reçu dans le délai","Reçu après l'échéance"),IF(TODAY()&lt;=N72,"À traiter : "&amp;(N72-TODAY())&amp;" j","Prix réputés acceptés")))</f>
        <v/>
      </c>
      <c r="Q72" s="14" t="n"/>
      <c r="R72" s="14" t="n"/>
    </row>
    <row r="73">
      <c r="A73" s="14" t="n"/>
      <c r="B73" s="15" t="n"/>
      <c r="C73" s="14" t="n"/>
      <c r="D73" s="15" t="n"/>
      <c r="E73" s="14" t="n"/>
      <c r="F73" s="14" t="n"/>
      <c r="G73" s="14" t="n"/>
      <c r="H73" s="14" t="n"/>
      <c r="I73" s="15" t="n"/>
      <c r="J73" s="16">
        <f>IF(D73="","",WORKDAY(D73+14,1,Feries))</f>
        <v/>
      </c>
      <c r="K73" s="14" t="n"/>
      <c r="L73" s="15" t="n"/>
      <c r="M73" s="17">
        <f>IF(D73="","",IF(L73&lt;&gt;"",IF(L73&lt;=J73,"Reçu dans le délai","Reçu après l'échéance"),IF(K73="Aucune suite","Aucune suite donnée",IF(TODAY()&lt;=J73,"À traiter : "&amp;(J73-TODAY())&amp;" j","Échéance passée"))))</f>
        <v/>
      </c>
      <c r="N73" s="16">
        <f>IF(OR(D73="",F73&lt;&gt;"Prix provisoires"),"",WORKDAY(D73+29,1,Feries))</f>
        <v/>
      </c>
      <c r="O73" s="15" t="n"/>
      <c r="P73" s="17">
        <f>IF(OR(D73="",F73&lt;&gt;"Prix provisoires"),"",IF(O73&lt;&gt;"",IF(O73&lt;=N73,"Reçu dans le délai","Reçu après l'échéance"),IF(TODAY()&lt;=N73,"À traiter : "&amp;(N73-TODAY())&amp;" j","Prix réputés acceptés")))</f>
        <v/>
      </c>
      <c r="Q73" s="14" t="n"/>
      <c r="R73" s="14" t="n"/>
    </row>
    <row r="74">
      <c r="A74" s="14" t="n"/>
      <c r="B74" s="15" t="n"/>
      <c r="C74" s="14" t="n"/>
      <c r="D74" s="15" t="n"/>
      <c r="E74" s="14" t="n"/>
      <c r="F74" s="14" t="n"/>
      <c r="G74" s="14" t="n"/>
      <c r="H74" s="14" t="n"/>
      <c r="I74" s="15" t="n"/>
      <c r="J74" s="16">
        <f>IF(D74="","",WORKDAY(D74+14,1,Feries))</f>
        <v/>
      </c>
      <c r="K74" s="14" t="n"/>
      <c r="L74" s="15" t="n"/>
      <c r="M74" s="17">
        <f>IF(D74="","",IF(L74&lt;&gt;"",IF(L74&lt;=J74,"Reçu dans le délai","Reçu après l'échéance"),IF(K74="Aucune suite","Aucune suite donnée",IF(TODAY()&lt;=J74,"À traiter : "&amp;(J74-TODAY())&amp;" j","Échéance passée"))))</f>
        <v/>
      </c>
      <c r="N74" s="16">
        <f>IF(OR(D74="",F74&lt;&gt;"Prix provisoires"),"",WORKDAY(D74+29,1,Feries))</f>
        <v/>
      </c>
      <c r="O74" s="15" t="n"/>
      <c r="P74" s="17">
        <f>IF(OR(D74="",F74&lt;&gt;"Prix provisoires"),"",IF(O74&lt;&gt;"",IF(O74&lt;=N74,"Reçu dans le délai","Reçu après l'échéance"),IF(TODAY()&lt;=N74,"À traiter : "&amp;(N74-TODAY())&amp;" j","Prix réputés acceptés")))</f>
        <v/>
      </c>
      <c r="Q74" s="14" t="n"/>
      <c r="R74" s="14" t="n"/>
    </row>
    <row r="75">
      <c r="A75" s="14" t="n"/>
      <c r="B75" s="15" t="n"/>
      <c r="C75" s="14" t="n"/>
      <c r="D75" s="15" t="n"/>
      <c r="E75" s="14" t="n"/>
      <c r="F75" s="14" t="n"/>
      <c r="G75" s="14" t="n"/>
      <c r="H75" s="14" t="n"/>
      <c r="I75" s="15" t="n"/>
      <c r="J75" s="16">
        <f>IF(D75="","",WORKDAY(D75+14,1,Feries))</f>
        <v/>
      </c>
      <c r="K75" s="14" t="n"/>
      <c r="L75" s="15" t="n"/>
      <c r="M75" s="17">
        <f>IF(D75="","",IF(L75&lt;&gt;"",IF(L75&lt;=J75,"Reçu dans le délai","Reçu après l'échéance"),IF(K75="Aucune suite","Aucune suite donnée",IF(TODAY()&lt;=J75,"À traiter : "&amp;(J75-TODAY())&amp;" j","Échéance passée"))))</f>
        <v/>
      </c>
      <c r="N75" s="16">
        <f>IF(OR(D75="",F75&lt;&gt;"Prix provisoires"),"",WORKDAY(D75+29,1,Feries))</f>
        <v/>
      </c>
      <c r="O75" s="15" t="n"/>
      <c r="P75" s="17">
        <f>IF(OR(D75="",F75&lt;&gt;"Prix provisoires"),"",IF(O75&lt;&gt;"",IF(O75&lt;=N75,"Reçu dans le délai","Reçu après l'échéance"),IF(TODAY()&lt;=N75,"À traiter : "&amp;(N75-TODAY())&amp;" j","Prix réputés acceptés")))</f>
        <v/>
      </c>
      <c r="Q75" s="14" t="n"/>
      <c r="R75" s="14" t="n"/>
    </row>
    <row r="76">
      <c r="A76" s="14" t="n"/>
      <c r="B76" s="15" t="n"/>
      <c r="C76" s="14" t="n"/>
      <c r="D76" s="15" t="n"/>
      <c r="E76" s="14" t="n"/>
      <c r="F76" s="14" t="n"/>
      <c r="G76" s="14" t="n"/>
      <c r="H76" s="14" t="n"/>
      <c r="I76" s="15" t="n"/>
      <c r="J76" s="16">
        <f>IF(D76="","",WORKDAY(D76+14,1,Feries))</f>
        <v/>
      </c>
      <c r="K76" s="14" t="n"/>
      <c r="L76" s="15" t="n"/>
      <c r="M76" s="17">
        <f>IF(D76="","",IF(L76&lt;&gt;"",IF(L76&lt;=J76,"Reçu dans le délai","Reçu après l'échéance"),IF(K76="Aucune suite","Aucune suite donnée",IF(TODAY()&lt;=J76,"À traiter : "&amp;(J76-TODAY())&amp;" j","Échéance passée"))))</f>
        <v/>
      </c>
      <c r="N76" s="16">
        <f>IF(OR(D76="",F76&lt;&gt;"Prix provisoires"),"",WORKDAY(D76+29,1,Feries))</f>
        <v/>
      </c>
      <c r="O76" s="15" t="n"/>
      <c r="P76" s="17">
        <f>IF(OR(D76="",F76&lt;&gt;"Prix provisoires"),"",IF(O76&lt;&gt;"",IF(O76&lt;=N76,"Reçu dans le délai","Reçu après l'échéance"),IF(TODAY()&lt;=N76,"À traiter : "&amp;(N76-TODAY())&amp;" j","Prix réputés acceptés")))</f>
        <v/>
      </c>
      <c r="Q76" s="14" t="n"/>
      <c r="R76" s="14" t="n"/>
    </row>
    <row r="77">
      <c r="A77" s="14" t="n"/>
      <c r="B77" s="15" t="n"/>
      <c r="C77" s="14" t="n"/>
      <c r="D77" s="15" t="n"/>
      <c r="E77" s="14" t="n"/>
      <c r="F77" s="14" t="n"/>
      <c r="G77" s="14" t="n"/>
      <c r="H77" s="14" t="n"/>
      <c r="I77" s="15" t="n"/>
      <c r="J77" s="16">
        <f>IF(D77="","",WORKDAY(D77+14,1,Feries))</f>
        <v/>
      </c>
      <c r="K77" s="14" t="n"/>
      <c r="L77" s="15" t="n"/>
      <c r="M77" s="17">
        <f>IF(D77="","",IF(L77&lt;&gt;"",IF(L77&lt;=J77,"Reçu dans le délai","Reçu après l'échéance"),IF(K77="Aucune suite","Aucune suite donnée",IF(TODAY()&lt;=J77,"À traiter : "&amp;(J77-TODAY())&amp;" j","Échéance passée"))))</f>
        <v/>
      </c>
      <c r="N77" s="16">
        <f>IF(OR(D77="",F77&lt;&gt;"Prix provisoires"),"",WORKDAY(D77+29,1,Feries))</f>
        <v/>
      </c>
      <c r="O77" s="15" t="n"/>
      <c r="P77" s="17">
        <f>IF(OR(D77="",F77&lt;&gt;"Prix provisoires"),"",IF(O77&lt;&gt;"",IF(O77&lt;=N77,"Reçu dans le délai","Reçu après l'échéance"),IF(TODAY()&lt;=N77,"À traiter : "&amp;(N77-TODAY())&amp;" j","Prix réputés acceptés")))</f>
        <v/>
      </c>
      <c r="Q77" s="14" t="n"/>
      <c r="R77" s="14" t="n"/>
    </row>
    <row r="78">
      <c r="A78" s="14" t="n"/>
      <c r="B78" s="15" t="n"/>
      <c r="C78" s="14" t="n"/>
      <c r="D78" s="15" t="n"/>
      <c r="E78" s="14" t="n"/>
      <c r="F78" s="14" t="n"/>
      <c r="G78" s="14" t="n"/>
      <c r="H78" s="14" t="n"/>
      <c r="I78" s="15" t="n"/>
      <c r="J78" s="16">
        <f>IF(D78="","",WORKDAY(D78+14,1,Feries))</f>
        <v/>
      </c>
      <c r="K78" s="14" t="n"/>
      <c r="L78" s="15" t="n"/>
      <c r="M78" s="17">
        <f>IF(D78="","",IF(L78&lt;&gt;"",IF(L78&lt;=J78,"Reçu dans le délai","Reçu après l'échéance"),IF(K78="Aucune suite","Aucune suite donnée",IF(TODAY()&lt;=J78,"À traiter : "&amp;(J78-TODAY())&amp;" j","Échéance passée"))))</f>
        <v/>
      </c>
      <c r="N78" s="16">
        <f>IF(OR(D78="",F78&lt;&gt;"Prix provisoires"),"",WORKDAY(D78+29,1,Feries))</f>
        <v/>
      </c>
      <c r="O78" s="15" t="n"/>
      <c r="P78" s="17">
        <f>IF(OR(D78="",F78&lt;&gt;"Prix provisoires"),"",IF(O78&lt;&gt;"",IF(O78&lt;=N78,"Reçu dans le délai","Reçu après l'échéance"),IF(TODAY()&lt;=N78,"À traiter : "&amp;(N78-TODAY())&amp;" j","Prix réputés acceptés")))</f>
        <v/>
      </c>
      <c r="Q78" s="14" t="n"/>
      <c r="R78" s="14" t="n"/>
    </row>
    <row r="79">
      <c r="A79" s="14" t="n"/>
      <c r="B79" s="15" t="n"/>
      <c r="C79" s="14" t="n"/>
      <c r="D79" s="15" t="n"/>
      <c r="E79" s="14" t="n"/>
      <c r="F79" s="14" t="n"/>
      <c r="G79" s="14" t="n"/>
      <c r="H79" s="14" t="n"/>
      <c r="I79" s="15" t="n"/>
      <c r="J79" s="16">
        <f>IF(D79="","",WORKDAY(D79+14,1,Feries))</f>
        <v/>
      </c>
      <c r="K79" s="14" t="n"/>
      <c r="L79" s="15" t="n"/>
      <c r="M79" s="17">
        <f>IF(D79="","",IF(L79&lt;&gt;"",IF(L79&lt;=J79,"Reçu dans le délai","Reçu après l'échéance"),IF(K79="Aucune suite","Aucune suite donnée",IF(TODAY()&lt;=J79,"À traiter : "&amp;(J79-TODAY())&amp;" j","Échéance passée"))))</f>
        <v/>
      </c>
      <c r="N79" s="16">
        <f>IF(OR(D79="",F79&lt;&gt;"Prix provisoires"),"",WORKDAY(D79+29,1,Feries))</f>
        <v/>
      </c>
      <c r="O79" s="15" t="n"/>
      <c r="P79" s="17">
        <f>IF(OR(D79="",F79&lt;&gt;"Prix provisoires"),"",IF(O79&lt;&gt;"",IF(O79&lt;=N79,"Reçu dans le délai","Reçu après l'échéance"),IF(TODAY()&lt;=N79,"À traiter : "&amp;(N79-TODAY())&amp;" j","Prix réputés acceptés")))</f>
        <v/>
      </c>
      <c r="Q79" s="14" t="n"/>
      <c r="R79" s="14" t="n"/>
    </row>
    <row r="80">
      <c r="A80" s="14" t="n"/>
      <c r="B80" s="15" t="n"/>
      <c r="C80" s="14" t="n"/>
      <c r="D80" s="15" t="n"/>
      <c r="E80" s="14" t="n"/>
      <c r="F80" s="14" t="n"/>
      <c r="G80" s="14" t="n"/>
      <c r="H80" s="14" t="n"/>
      <c r="I80" s="15" t="n"/>
      <c r="J80" s="16">
        <f>IF(D80="","",WORKDAY(D80+14,1,Feries))</f>
        <v/>
      </c>
      <c r="K80" s="14" t="n"/>
      <c r="L80" s="15" t="n"/>
      <c r="M80" s="17">
        <f>IF(D80="","",IF(L80&lt;&gt;"",IF(L80&lt;=J80,"Reçu dans le délai","Reçu après l'échéance"),IF(K80="Aucune suite","Aucune suite donnée",IF(TODAY()&lt;=J80,"À traiter : "&amp;(J80-TODAY())&amp;" j","Échéance passée"))))</f>
        <v/>
      </c>
      <c r="N80" s="16">
        <f>IF(OR(D80="",F80&lt;&gt;"Prix provisoires"),"",WORKDAY(D80+29,1,Feries))</f>
        <v/>
      </c>
      <c r="O80" s="15" t="n"/>
      <c r="P80" s="17">
        <f>IF(OR(D80="",F80&lt;&gt;"Prix provisoires"),"",IF(O80&lt;&gt;"",IF(O80&lt;=N80,"Reçu dans le délai","Reçu après l'échéance"),IF(TODAY()&lt;=N80,"À traiter : "&amp;(N80-TODAY())&amp;" j","Prix réputés acceptés")))</f>
        <v/>
      </c>
      <c r="Q80" s="14" t="n"/>
      <c r="R80" s="14" t="n"/>
    </row>
    <row r="81">
      <c r="A81" s="14" t="n"/>
      <c r="B81" s="15" t="n"/>
      <c r="C81" s="14" t="n"/>
      <c r="D81" s="15" t="n"/>
      <c r="E81" s="14" t="n"/>
      <c r="F81" s="14" t="n"/>
      <c r="G81" s="14" t="n"/>
      <c r="H81" s="14" t="n"/>
      <c r="I81" s="15" t="n"/>
      <c r="J81" s="16">
        <f>IF(D81="","",WORKDAY(D81+14,1,Feries))</f>
        <v/>
      </c>
      <c r="K81" s="14" t="n"/>
      <c r="L81" s="15" t="n"/>
      <c r="M81" s="17">
        <f>IF(D81="","",IF(L81&lt;&gt;"",IF(L81&lt;=J81,"Reçu dans le délai","Reçu après l'échéance"),IF(K81="Aucune suite","Aucune suite donnée",IF(TODAY()&lt;=J81,"À traiter : "&amp;(J81-TODAY())&amp;" j","Échéance passée"))))</f>
        <v/>
      </c>
      <c r="N81" s="16">
        <f>IF(OR(D81="",F81&lt;&gt;"Prix provisoires"),"",WORKDAY(D81+29,1,Feries))</f>
        <v/>
      </c>
      <c r="O81" s="15" t="n"/>
      <c r="P81" s="17">
        <f>IF(OR(D81="",F81&lt;&gt;"Prix provisoires"),"",IF(O81&lt;&gt;"",IF(O81&lt;=N81,"Reçu dans le délai","Reçu après l'échéance"),IF(TODAY()&lt;=N81,"À traiter : "&amp;(N81-TODAY())&amp;" j","Prix réputés acceptés")))</f>
        <v/>
      </c>
      <c r="Q81" s="14" t="n"/>
      <c r="R81" s="14" t="n"/>
    </row>
    <row r="82">
      <c r="A82" s="14" t="n"/>
      <c r="B82" s="15" t="n"/>
      <c r="C82" s="14" t="n"/>
      <c r="D82" s="15" t="n"/>
      <c r="E82" s="14" t="n"/>
      <c r="F82" s="14" t="n"/>
      <c r="G82" s="14" t="n"/>
      <c r="H82" s="14" t="n"/>
      <c r="I82" s="15" t="n"/>
      <c r="J82" s="16">
        <f>IF(D82="","",WORKDAY(D82+14,1,Feries))</f>
        <v/>
      </c>
      <c r="K82" s="14" t="n"/>
      <c r="L82" s="15" t="n"/>
      <c r="M82" s="17">
        <f>IF(D82="","",IF(L82&lt;&gt;"",IF(L82&lt;=J82,"Reçu dans le délai","Reçu après l'échéance"),IF(K82="Aucune suite","Aucune suite donnée",IF(TODAY()&lt;=J82,"À traiter : "&amp;(J82-TODAY())&amp;" j","Échéance passée"))))</f>
        <v/>
      </c>
      <c r="N82" s="16">
        <f>IF(OR(D82="",F82&lt;&gt;"Prix provisoires"),"",WORKDAY(D82+29,1,Feries))</f>
        <v/>
      </c>
      <c r="O82" s="15" t="n"/>
      <c r="P82" s="17">
        <f>IF(OR(D82="",F82&lt;&gt;"Prix provisoires"),"",IF(O82&lt;&gt;"",IF(O82&lt;=N82,"Reçu dans le délai","Reçu après l'échéance"),IF(TODAY()&lt;=N82,"À traiter : "&amp;(N82-TODAY())&amp;" j","Prix réputés acceptés")))</f>
        <v/>
      </c>
      <c r="Q82" s="14" t="n"/>
      <c r="R82" s="14" t="n"/>
    </row>
    <row r="83">
      <c r="A83" s="14" t="n"/>
      <c r="B83" s="15" t="n"/>
      <c r="C83" s="14" t="n"/>
      <c r="D83" s="15" t="n"/>
      <c r="E83" s="14" t="n"/>
      <c r="F83" s="14" t="n"/>
      <c r="G83" s="14" t="n"/>
      <c r="H83" s="14" t="n"/>
      <c r="I83" s="15" t="n"/>
      <c r="J83" s="16">
        <f>IF(D83="","",WORKDAY(D83+14,1,Feries))</f>
        <v/>
      </c>
      <c r="K83" s="14" t="n"/>
      <c r="L83" s="15" t="n"/>
      <c r="M83" s="17">
        <f>IF(D83="","",IF(L83&lt;&gt;"",IF(L83&lt;=J83,"Reçu dans le délai","Reçu après l'échéance"),IF(K83="Aucune suite","Aucune suite donnée",IF(TODAY()&lt;=J83,"À traiter : "&amp;(J83-TODAY())&amp;" j","Échéance passée"))))</f>
        <v/>
      </c>
      <c r="N83" s="16">
        <f>IF(OR(D83="",F83&lt;&gt;"Prix provisoires"),"",WORKDAY(D83+29,1,Feries))</f>
        <v/>
      </c>
      <c r="O83" s="15" t="n"/>
      <c r="P83" s="17">
        <f>IF(OR(D83="",F83&lt;&gt;"Prix provisoires"),"",IF(O83&lt;&gt;"",IF(O83&lt;=N83,"Reçu dans le délai","Reçu après l'échéance"),IF(TODAY()&lt;=N83,"À traiter : "&amp;(N83-TODAY())&amp;" j","Prix réputés acceptés")))</f>
        <v/>
      </c>
      <c r="Q83" s="14" t="n"/>
      <c r="R83" s="14" t="n"/>
    </row>
    <row r="84">
      <c r="A84" s="14" t="n"/>
      <c r="B84" s="15" t="n"/>
      <c r="C84" s="14" t="n"/>
      <c r="D84" s="15" t="n"/>
      <c r="E84" s="14" t="n"/>
      <c r="F84" s="14" t="n"/>
      <c r="G84" s="14" t="n"/>
      <c r="H84" s="14" t="n"/>
      <c r="I84" s="15" t="n"/>
      <c r="J84" s="16">
        <f>IF(D84="","",WORKDAY(D84+14,1,Feries))</f>
        <v/>
      </c>
      <c r="K84" s="14" t="n"/>
      <c r="L84" s="15" t="n"/>
      <c r="M84" s="17">
        <f>IF(D84="","",IF(L84&lt;&gt;"",IF(L84&lt;=J84,"Reçu dans le délai","Reçu après l'échéance"),IF(K84="Aucune suite","Aucune suite donnée",IF(TODAY()&lt;=J84,"À traiter : "&amp;(J84-TODAY())&amp;" j","Échéance passée"))))</f>
        <v/>
      </c>
      <c r="N84" s="16">
        <f>IF(OR(D84="",F84&lt;&gt;"Prix provisoires"),"",WORKDAY(D84+29,1,Feries))</f>
        <v/>
      </c>
      <c r="O84" s="15" t="n"/>
      <c r="P84" s="17">
        <f>IF(OR(D84="",F84&lt;&gt;"Prix provisoires"),"",IF(O84&lt;&gt;"",IF(O84&lt;=N84,"Reçu dans le délai","Reçu après l'échéance"),IF(TODAY()&lt;=N84,"À traiter : "&amp;(N84-TODAY())&amp;" j","Prix réputés acceptés")))</f>
        <v/>
      </c>
      <c r="Q84" s="14" t="n"/>
      <c r="R84" s="14" t="n"/>
    </row>
    <row r="85">
      <c r="A85" s="14" t="n"/>
      <c r="B85" s="15" t="n"/>
      <c r="C85" s="14" t="n"/>
      <c r="D85" s="15" t="n"/>
      <c r="E85" s="14" t="n"/>
      <c r="F85" s="14" t="n"/>
      <c r="G85" s="14" t="n"/>
      <c r="H85" s="14" t="n"/>
      <c r="I85" s="15" t="n"/>
      <c r="J85" s="16">
        <f>IF(D85="","",WORKDAY(D85+14,1,Feries))</f>
        <v/>
      </c>
      <c r="K85" s="14" t="n"/>
      <c r="L85" s="15" t="n"/>
      <c r="M85" s="17">
        <f>IF(D85="","",IF(L85&lt;&gt;"",IF(L85&lt;=J85,"Reçu dans le délai","Reçu après l'échéance"),IF(K85="Aucune suite","Aucune suite donnée",IF(TODAY()&lt;=J85,"À traiter : "&amp;(J85-TODAY())&amp;" j","Échéance passée"))))</f>
        <v/>
      </c>
      <c r="N85" s="16">
        <f>IF(OR(D85="",F85&lt;&gt;"Prix provisoires"),"",WORKDAY(D85+29,1,Feries))</f>
        <v/>
      </c>
      <c r="O85" s="15" t="n"/>
      <c r="P85" s="17">
        <f>IF(OR(D85="",F85&lt;&gt;"Prix provisoires"),"",IF(O85&lt;&gt;"",IF(O85&lt;=N85,"Reçu dans le délai","Reçu après l'échéance"),IF(TODAY()&lt;=N85,"À traiter : "&amp;(N85-TODAY())&amp;" j","Prix réputés acceptés")))</f>
        <v/>
      </c>
      <c r="Q85" s="14" t="n"/>
      <c r="R85" s="14" t="n"/>
    </row>
    <row r="86">
      <c r="A86" s="14" t="n"/>
      <c r="B86" s="15" t="n"/>
      <c r="C86" s="14" t="n"/>
      <c r="D86" s="15" t="n"/>
      <c r="E86" s="14" t="n"/>
      <c r="F86" s="14" t="n"/>
      <c r="G86" s="14" t="n"/>
      <c r="H86" s="14" t="n"/>
      <c r="I86" s="15" t="n"/>
      <c r="J86" s="16">
        <f>IF(D86="","",WORKDAY(D86+14,1,Feries))</f>
        <v/>
      </c>
      <c r="K86" s="14" t="n"/>
      <c r="L86" s="15" t="n"/>
      <c r="M86" s="17">
        <f>IF(D86="","",IF(L86&lt;&gt;"",IF(L86&lt;=J86,"Reçu dans le délai","Reçu après l'échéance"),IF(K86="Aucune suite","Aucune suite donnée",IF(TODAY()&lt;=J86,"À traiter : "&amp;(J86-TODAY())&amp;" j","Échéance passée"))))</f>
        <v/>
      </c>
      <c r="N86" s="16">
        <f>IF(OR(D86="",F86&lt;&gt;"Prix provisoires"),"",WORKDAY(D86+29,1,Feries))</f>
        <v/>
      </c>
      <c r="O86" s="15" t="n"/>
      <c r="P86" s="17">
        <f>IF(OR(D86="",F86&lt;&gt;"Prix provisoires"),"",IF(O86&lt;&gt;"",IF(O86&lt;=N86,"Reçu dans le délai","Reçu après l'échéance"),IF(TODAY()&lt;=N86,"À traiter : "&amp;(N86-TODAY())&amp;" j","Prix réputés acceptés")))</f>
        <v/>
      </c>
      <c r="Q86" s="14" t="n"/>
      <c r="R86" s="14" t="n"/>
    </row>
    <row r="87">
      <c r="A87" s="14" t="n"/>
      <c r="B87" s="15" t="n"/>
      <c r="C87" s="14" t="n"/>
      <c r="D87" s="15" t="n"/>
      <c r="E87" s="14" t="n"/>
      <c r="F87" s="14" t="n"/>
      <c r="G87" s="14" t="n"/>
      <c r="H87" s="14" t="n"/>
      <c r="I87" s="15" t="n"/>
      <c r="J87" s="16">
        <f>IF(D87="","",WORKDAY(D87+14,1,Feries))</f>
        <v/>
      </c>
      <c r="K87" s="14" t="n"/>
      <c r="L87" s="15" t="n"/>
      <c r="M87" s="17">
        <f>IF(D87="","",IF(L87&lt;&gt;"",IF(L87&lt;=J87,"Reçu dans le délai","Reçu après l'échéance"),IF(K87="Aucune suite","Aucune suite donnée",IF(TODAY()&lt;=J87,"À traiter : "&amp;(J87-TODAY())&amp;" j","Échéance passée"))))</f>
        <v/>
      </c>
      <c r="N87" s="16">
        <f>IF(OR(D87="",F87&lt;&gt;"Prix provisoires"),"",WORKDAY(D87+29,1,Feries))</f>
        <v/>
      </c>
      <c r="O87" s="15" t="n"/>
      <c r="P87" s="17">
        <f>IF(OR(D87="",F87&lt;&gt;"Prix provisoires"),"",IF(O87&lt;&gt;"",IF(O87&lt;=N87,"Reçu dans le délai","Reçu après l'échéance"),IF(TODAY()&lt;=N87,"À traiter : "&amp;(N87-TODAY())&amp;" j","Prix réputés acceptés")))</f>
        <v/>
      </c>
      <c r="Q87" s="14" t="n"/>
      <c r="R87" s="14" t="n"/>
    </row>
    <row r="88">
      <c r="A88" s="14" t="n"/>
      <c r="B88" s="15" t="n"/>
      <c r="C88" s="14" t="n"/>
      <c r="D88" s="15" t="n"/>
      <c r="E88" s="14" t="n"/>
      <c r="F88" s="14" t="n"/>
      <c r="G88" s="14" t="n"/>
      <c r="H88" s="14" t="n"/>
      <c r="I88" s="15" t="n"/>
      <c r="J88" s="16">
        <f>IF(D88="","",WORKDAY(D88+14,1,Feries))</f>
        <v/>
      </c>
      <c r="K88" s="14" t="n"/>
      <c r="L88" s="15" t="n"/>
      <c r="M88" s="17">
        <f>IF(D88="","",IF(L88&lt;&gt;"",IF(L88&lt;=J88,"Reçu dans le délai","Reçu après l'échéance"),IF(K88="Aucune suite","Aucune suite donnée",IF(TODAY()&lt;=J88,"À traiter : "&amp;(J88-TODAY())&amp;" j","Échéance passée"))))</f>
        <v/>
      </c>
      <c r="N88" s="16">
        <f>IF(OR(D88="",F88&lt;&gt;"Prix provisoires"),"",WORKDAY(D88+29,1,Feries))</f>
        <v/>
      </c>
      <c r="O88" s="15" t="n"/>
      <c r="P88" s="17">
        <f>IF(OR(D88="",F88&lt;&gt;"Prix provisoires"),"",IF(O88&lt;&gt;"",IF(O88&lt;=N88,"Reçu dans le délai","Reçu après l'échéance"),IF(TODAY()&lt;=N88,"À traiter : "&amp;(N88-TODAY())&amp;" j","Prix réputés acceptés")))</f>
        <v/>
      </c>
      <c r="Q88" s="14" t="n"/>
      <c r="R88" s="14" t="n"/>
    </row>
    <row r="89">
      <c r="A89" s="14" t="n"/>
      <c r="B89" s="15" t="n"/>
      <c r="C89" s="14" t="n"/>
      <c r="D89" s="15" t="n"/>
      <c r="E89" s="14" t="n"/>
      <c r="F89" s="14" t="n"/>
      <c r="G89" s="14" t="n"/>
      <c r="H89" s="14" t="n"/>
      <c r="I89" s="15" t="n"/>
      <c r="J89" s="16">
        <f>IF(D89="","",WORKDAY(D89+14,1,Feries))</f>
        <v/>
      </c>
      <c r="K89" s="14" t="n"/>
      <c r="L89" s="15" t="n"/>
      <c r="M89" s="17">
        <f>IF(D89="","",IF(L89&lt;&gt;"",IF(L89&lt;=J89,"Reçu dans le délai","Reçu après l'échéance"),IF(K89="Aucune suite","Aucune suite donnée",IF(TODAY()&lt;=J89,"À traiter : "&amp;(J89-TODAY())&amp;" j","Échéance passée"))))</f>
        <v/>
      </c>
      <c r="N89" s="16">
        <f>IF(OR(D89="",F89&lt;&gt;"Prix provisoires"),"",WORKDAY(D89+29,1,Feries))</f>
        <v/>
      </c>
      <c r="O89" s="15" t="n"/>
      <c r="P89" s="17">
        <f>IF(OR(D89="",F89&lt;&gt;"Prix provisoires"),"",IF(O89&lt;&gt;"",IF(O89&lt;=N89,"Reçu dans le délai","Reçu après l'échéance"),IF(TODAY()&lt;=N89,"À traiter : "&amp;(N89-TODAY())&amp;" j","Prix réputés acceptés")))</f>
        <v/>
      </c>
      <c r="Q89" s="14" t="n"/>
      <c r="R89" s="14" t="n"/>
    </row>
    <row r="90">
      <c r="A90" s="14" t="n"/>
      <c r="B90" s="15" t="n"/>
      <c r="C90" s="14" t="n"/>
      <c r="D90" s="15" t="n"/>
      <c r="E90" s="14" t="n"/>
      <c r="F90" s="14" t="n"/>
      <c r="G90" s="14" t="n"/>
      <c r="H90" s="14" t="n"/>
      <c r="I90" s="15" t="n"/>
      <c r="J90" s="16">
        <f>IF(D90="","",WORKDAY(D90+14,1,Feries))</f>
        <v/>
      </c>
      <c r="K90" s="14" t="n"/>
      <c r="L90" s="15" t="n"/>
      <c r="M90" s="17">
        <f>IF(D90="","",IF(L90&lt;&gt;"",IF(L90&lt;=J90,"Reçu dans le délai","Reçu après l'échéance"),IF(K90="Aucune suite","Aucune suite donnée",IF(TODAY()&lt;=J90,"À traiter : "&amp;(J90-TODAY())&amp;" j","Échéance passée"))))</f>
        <v/>
      </c>
      <c r="N90" s="16">
        <f>IF(OR(D90="",F90&lt;&gt;"Prix provisoires"),"",WORKDAY(D90+29,1,Feries))</f>
        <v/>
      </c>
      <c r="O90" s="15" t="n"/>
      <c r="P90" s="17">
        <f>IF(OR(D90="",F90&lt;&gt;"Prix provisoires"),"",IF(O90&lt;&gt;"",IF(O90&lt;=N90,"Reçu dans le délai","Reçu après l'échéance"),IF(TODAY()&lt;=N90,"À traiter : "&amp;(N90-TODAY())&amp;" j","Prix réputés acceptés")))</f>
        <v/>
      </c>
      <c r="Q90" s="14" t="n"/>
      <c r="R90" s="14" t="n"/>
    </row>
    <row r="91">
      <c r="A91" s="14" t="n"/>
      <c r="B91" s="15" t="n"/>
      <c r="C91" s="14" t="n"/>
      <c r="D91" s="15" t="n"/>
      <c r="E91" s="14" t="n"/>
      <c r="F91" s="14" t="n"/>
      <c r="G91" s="14" t="n"/>
      <c r="H91" s="14" t="n"/>
      <c r="I91" s="15" t="n"/>
      <c r="J91" s="16">
        <f>IF(D91="","",WORKDAY(D91+14,1,Feries))</f>
        <v/>
      </c>
      <c r="K91" s="14" t="n"/>
      <c r="L91" s="15" t="n"/>
      <c r="M91" s="17">
        <f>IF(D91="","",IF(L91&lt;&gt;"",IF(L91&lt;=J91,"Reçu dans le délai","Reçu après l'échéance"),IF(K91="Aucune suite","Aucune suite donnée",IF(TODAY()&lt;=J91,"À traiter : "&amp;(J91-TODAY())&amp;" j","Échéance passée"))))</f>
        <v/>
      </c>
      <c r="N91" s="16">
        <f>IF(OR(D91="",F91&lt;&gt;"Prix provisoires"),"",WORKDAY(D91+29,1,Feries))</f>
        <v/>
      </c>
      <c r="O91" s="15" t="n"/>
      <c r="P91" s="17">
        <f>IF(OR(D91="",F91&lt;&gt;"Prix provisoires"),"",IF(O91&lt;&gt;"",IF(O91&lt;=N91,"Reçu dans le délai","Reçu après l'échéance"),IF(TODAY()&lt;=N91,"À traiter : "&amp;(N91-TODAY())&amp;" j","Prix réputés acceptés")))</f>
        <v/>
      </c>
      <c r="Q91" s="14" t="n"/>
      <c r="R91" s="14" t="n"/>
    </row>
    <row r="92">
      <c r="A92" s="14" t="n"/>
      <c r="B92" s="15" t="n"/>
      <c r="C92" s="14" t="n"/>
      <c r="D92" s="15" t="n"/>
      <c r="E92" s="14" t="n"/>
      <c r="F92" s="14" t="n"/>
      <c r="G92" s="14" t="n"/>
      <c r="H92" s="14" t="n"/>
      <c r="I92" s="15" t="n"/>
      <c r="J92" s="16">
        <f>IF(D92="","",WORKDAY(D92+14,1,Feries))</f>
        <v/>
      </c>
      <c r="K92" s="14" t="n"/>
      <c r="L92" s="15" t="n"/>
      <c r="M92" s="17">
        <f>IF(D92="","",IF(L92&lt;&gt;"",IF(L92&lt;=J92,"Reçu dans le délai","Reçu après l'échéance"),IF(K92="Aucune suite","Aucune suite donnée",IF(TODAY()&lt;=J92,"À traiter : "&amp;(J92-TODAY())&amp;" j","Échéance passée"))))</f>
        <v/>
      </c>
      <c r="N92" s="16">
        <f>IF(OR(D92="",F92&lt;&gt;"Prix provisoires"),"",WORKDAY(D92+29,1,Feries))</f>
        <v/>
      </c>
      <c r="O92" s="15" t="n"/>
      <c r="P92" s="17">
        <f>IF(OR(D92="",F92&lt;&gt;"Prix provisoires"),"",IF(O92&lt;&gt;"",IF(O92&lt;=N92,"Reçu dans le délai","Reçu après l'échéance"),IF(TODAY()&lt;=N92,"À traiter : "&amp;(N92-TODAY())&amp;" j","Prix réputés acceptés")))</f>
        <v/>
      </c>
      <c r="Q92" s="14" t="n"/>
      <c r="R92" s="14" t="n"/>
    </row>
    <row r="93">
      <c r="A93" s="14" t="n"/>
      <c r="B93" s="15" t="n"/>
      <c r="C93" s="14" t="n"/>
      <c r="D93" s="15" t="n"/>
      <c r="E93" s="14" t="n"/>
      <c r="F93" s="14" t="n"/>
      <c r="G93" s="14" t="n"/>
      <c r="H93" s="14" t="n"/>
      <c r="I93" s="15" t="n"/>
      <c r="J93" s="16">
        <f>IF(D93="","",WORKDAY(D93+14,1,Feries))</f>
        <v/>
      </c>
      <c r="K93" s="14" t="n"/>
      <c r="L93" s="15" t="n"/>
      <c r="M93" s="17">
        <f>IF(D93="","",IF(L93&lt;&gt;"",IF(L93&lt;=J93,"Reçu dans le délai","Reçu après l'échéance"),IF(K93="Aucune suite","Aucune suite donnée",IF(TODAY()&lt;=J93,"À traiter : "&amp;(J93-TODAY())&amp;" j","Échéance passée"))))</f>
        <v/>
      </c>
      <c r="N93" s="16">
        <f>IF(OR(D93="",F93&lt;&gt;"Prix provisoires"),"",WORKDAY(D93+29,1,Feries))</f>
        <v/>
      </c>
      <c r="O93" s="15" t="n"/>
      <c r="P93" s="17">
        <f>IF(OR(D93="",F93&lt;&gt;"Prix provisoires"),"",IF(O93&lt;&gt;"",IF(O93&lt;=N93,"Reçu dans le délai","Reçu après l'échéance"),IF(TODAY()&lt;=N93,"À traiter : "&amp;(N93-TODAY())&amp;" j","Prix réputés acceptés")))</f>
        <v/>
      </c>
      <c r="Q93" s="14" t="n"/>
      <c r="R93" s="14" t="n"/>
    </row>
    <row r="94">
      <c r="A94" s="14" t="n"/>
      <c r="B94" s="15" t="n"/>
      <c r="C94" s="14" t="n"/>
      <c r="D94" s="15" t="n"/>
      <c r="E94" s="14" t="n"/>
      <c r="F94" s="14" t="n"/>
      <c r="G94" s="14" t="n"/>
      <c r="H94" s="14" t="n"/>
      <c r="I94" s="15" t="n"/>
      <c r="J94" s="16">
        <f>IF(D94="","",WORKDAY(D94+14,1,Feries))</f>
        <v/>
      </c>
      <c r="K94" s="14" t="n"/>
      <c r="L94" s="15" t="n"/>
      <c r="M94" s="17">
        <f>IF(D94="","",IF(L94&lt;&gt;"",IF(L94&lt;=J94,"Reçu dans le délai","Reçu après l'échéance"),IF(K94="Aucune suite","Aucune suite donnée",IF(TODAY()&lt;=J94,"À traiter : "&amp;(J94-TODAY())&amp;" j","Échéance passée"))))</f>
        <v/>
      </c>
      <c r="N94" s="16">
        <f>IF(OR(D94="",F94&lt;&gt;"Prix provisoires"),"",WORKDAY(D94+29,1,Feries))</f>
        <v/>
      </c>
      <c r="O94" s="15" t="n"/>
      <c r="P94" s="17">
        <f>IF(OR(D94="",F94&lt;&gt;"Prix provisoires"),"",IF(O94&lt;&gt;"",IF(O94&lt;=N94,"Reçu dans le délai","Reçu après l'échéance"),IF(TODAY()&lt;=N94,"À traiter : "&amp;(N94-TODAY())&amp;" j","Prix réputés acceptés")))</f>
        <v/>
      </c>
      <c r="Q94" s="14" t="n"/>
      <c r="R94" s="14" t="n"/>
    </row>
    <row r="95">
      <c r="A95" s="14" t="n"/>
      <c r="B95" s="15" t="n"/>
      <c r="C95" s="14" t="n"/>
      <c r="D95" s="15" t="n"/>
      <c r="E95" s="14" t="n"/>
      <c r="F95" s="14" t="n"/>
      <c r="G95" s="14" t="n"/>
      <c r="H95" s="14" t="n"/>
      <c r="I95" s="15" t="n"/>
      <c r="J95" s="16">
        <f>IF(D95="","",WORKDAY(D95+14,1,Feries))</f>
        <v/>
      </c>
      <c r="K95" s="14" t="n"/>
      <c r="L95" s="15" t="n"/>
      <c r="M95" s="17">
        <f>IF(D95="","",IF(L95&lt;&gt;"",IF(L95&lt;=J95,"Reçu dans le délai","Reçu après l'échéance"),IF(K95="Aucune suite","Aucune suite donnée",IF(TODAY()&lt;=J95,"À traiter : "&amp;(J95-TODAY())&amp;" j","Échéance passée"))))</f>
        <v/>
      </c>
      <c r="N95" s="16">
        <f>IF(OR(D95="",F95&lt;&gt;"Prix provisoires"),"",WORKDAY(D95+29,1,Feries))</f>
        <v/>
      </c>
      <c r="O95" s="15" t="n"/>
      <c r="P95" s="17">
        <f>IF(OR(D95="",F95&lt;&gt;"Prix provisoires"),"",IF(O95&lt;&gt;"",IF(O95&lt;=N95,"Reçu dans le délai","Reçu après l'échéance"),IF(TODAY()&lt;=N95,"À traiter : "&amp;(N95-TODAY())&amp;" j","Prix réputés acceptés")))</f>
        <v/>
      </c>
      <c r="Q95" s="14" t="n"/>
      <c r="R95" s="14" t="n"/>
    </row>
    <row r="96">
      <c r="A96" s="14" t="n"/>
      <c r="B96" s="15" t="n"/>
      <c r="C96" s="14" t="n"/>
      <c r="D96" s="15" t="n"/>
      <c r="E96" s="14" t="n"/>
      <c r="F96" s="14" t="n"/>
      <c r="G96" s="14" t="n"/>
      <c r="H96" s="14" t="n"/>
      <c r="I96" s="15" t="n"/>
      <c r="J96" s="16">
        <f>IF(D96="","",WORKDAY(D96+14,1,Feries))</f>
        <v/>
      </c>
      <c r="K96" s="14" t="n"/>
      <c r="L96" s="15" t="n"/>
      <c r="M96" s="17">
        <f>IF(D96="","",IF(L96&lt;&gt;"",IF(L96&lt;=J96,"Reçu dans le délai","Reçu après l'échéance"),IF(K96="Aucune suite","Aucune suite donnée",IF(TODAY()&lt;=J96,"À traiter : "&amp;(J96-TODAY())&amp;" j","Échéance passée"))))</f>
        <v/>
      </c>
      <c r="N96" s="16">
        <f>IF(OR(D96="",F96&lt;&gt;"Prix provisoires"),"",WORKDAY(D96+29,1,Feries))</f>
        <v/>
      </c>
      <c r="O96" s="15" t="n"/>
      <c r="P96" s="17">
        <f>IF(OR(D96="",F96&lt;&gt;"Prix provisoires"),"",IF(O96&lt;&gt;"",IF(O96&lt;=N96,"Reçu dans le délai","Reçu après l'échéance"),IF(TODAY()&lt;=N96,"À traiter : "&amp;(N96-TODAY())&amp;" j","Prix réputés acceptés")))</f>
        <v/>
      </c>
      <c r="Q96" s="14" t="n"/>
      <c r="R96" s="14" t="n"/>
    </row>
    <row r="97">
      <c r="A97" s="14" t="n"/>
      <c r="B97" s="15" t="n"/>
      <c r="C97" s="14" t="n"/>
      <c r="D97" s="15" t="n"/>
      <c r="E97" s="14" t="n"/>
      <c r="F97" s="14" t="n"/>
      <c r="G97" s="14" t="n"/>
      <c r="H97" s="14" t="n"/>
      <c r="I97" s="15" t="n"/>
      <c r="J97" s="16">
        <f>IF(D97="","",WORKDAY(D97+14,1,Feries))</f>
        <v/>
      </c>
      <c r="K97" s="14" t="n"/>
      <c r="L97" s="15" t="n"/>
      <c r="M97" s="17">
        <f>IF(D97="","",IF(L97&lt;&gt;"",IF(L97&lt;=J97,"Reçu dans le délai","Reçu après l'échéance"),IF(K97="Aucune suite","Aucune suite donnée",IF(TODAY()&lt;=J97,"À traiter : "&amp;(J97-TODAY())&amp;" j","Échéance passée"))))</f>
        <v/>
      </c>
      <c r="N97" s="16">
        <f>IF(OR(D97="",F97&lt;&gt;"Prix provisoires"),"",WORKDAY(D97+29,1,Feries))</f>
        <v/>
      </c>
      <c r="O97" s="15" t="n"/>
      <c r="P97" s="17">
        <f>IF(OR(D97="",F97&lt;&gt;"Prix provisoires"),"",IF(O97&lt;&gt;"",IF(O97&lt;=N97,"Reçu dans le délai","Reçu après l'échéance"),IF(TODAY()&lt;=N97,"À traiter : "&amp;(N97-TODAY())&amp;" j","Prix réputés acceptés")))</f>
        <v/>
      </c>
      <c r="Q97" s="14" t="n"/>
      <c r="R97" s="14" t="n"/>
    </row>
    <row r="98">
      <c r="A98" s="14" t="n"/>
      <c r="B98" s="15" t="n"/>
      <c r="C98" s="14" t="n"/>
      <c r="D98" s="15" t="n"/>
      <c r="E98" s="14" t="n"/>
      <c r="F98" s="14" t="n"/>
      <c r="G98" s="14" t="n"/>
      <c r="H98" s="14" t="n"/>
      <c r="I98" s="15" t="n"/>
      <c r="J98" s="16">
        <f>IF(D98="","",WORKDAY(D98+14,1,Feries))</f>
        <v/>
      </c>
      <c r="K98" s="14" t="n"/>
      <c r="L98" s="15" t="n"/>
      <c r="M98" s="17">
        <f>IF(D98="","",IF(L98&lt;&gt;"",IF(L98&lt;=J98,"Reçu dans le délai","Reçu après l'échéance"),IF(K98="Aucune suite","Aucune suite donnée",IF(TODAY()&lt;=J98,"À traiter : "&amp;(J98-TODAY())&amp;" j","Échéance passée"))))</f>
        <v/>
      </c>
      <c r="N98" s="16">
        <f>IF(OR(D98="",F98&lt;&gt;"Prix provisoires"),"",WORKDAY(D98+29,1,Feries))</f>
        <v/>
      </c>
      <c r="O98" s="15" t="n"/>
      <c r="P98" s="17">
        <f>IF(OR(D98="",F98&lt;&gt;"Prix provisoires"),"",IF(O98&lt;&gt;"",IF(O98&lt;=N98,"Reçu dans le délai","Reçu après l'échéance"),IF(TODAY()&lt;=N98,"À traiter : "&amp;(N98-TODAY())&amp;" j","Prix réputés acceptés")))</f>
        <v/>
      </c>
      <c r="Q98" s="14" t="n"/>
      <c r="R98" s="14" t="n"/>
    </row>
    <row r="99">
      <c r="A99" s="14" t="n"/>
      <c r="B99" s="15" t="n"/>
      <c r="C99" s="14" t="n"/>
      <c r="D99" s="15" t="n"/>
      <c r="E99" s="14" t="n"/>
      <c r="F99" s="14" t="n"/>
      <c r="G99" s="14" t="n"/>
      <c r="H99" s="14" t="n"/>
      <c r="I99" s="15" t="n"/>
      <c r="J99" s="16">
        <f>IF(D99="","",WORKDAY(D99+14,1,Feries))</f>
        <v/>
      </c>
      <c r="K99" s="14" t="n"/>
      <c r="L99" s="15" t="n"/>
      <c r="M99" s="17">
        <f>IF(D99="","",IF(L99&lt;&gt;"",IF(L99&lt;=J99,"Reçu dans le délai","Reçu après l'échéance"),IF(K99="Aucune suite","Aucune suite donnée",IF(TODAY()&lt;=J99,"À traiter : "&amp;(J99-TODAY())&amp;" j","Échéance passée"))))</f>
        <v/>
      </c>
      <c r="N99" s="16">
        <f>IF(OR(D99="",F99&lt;&gt;"Prix provisoires"),"",WORKDAY(D99+29,1,Feries))</f>
        <v/>
      </c>
      <c r="O99" s="15" t="n"/>
      <c r="P99" s="17">
        <f>IF(OR(D99="",F99&lt;&gt;"Prix provisoires"),"",IF(O99&lt;&gt;"",IF(O99&lt;=N99,"Reçu dans le délai","Reçu après l'échéance"),IF(TODAY()&lt;=N99,"À traiter : "&amp;(N99-TODAY())&amp;" j","Prix réputés acceptés")))</f>
        <v/>
      </c>
      <c r="Q99" s="14" t="n"/>
      <c r="R99" s="14" t="n"/>
    </row>
    <row r="100">
      <c r="A100" s="14" t="n"/>
      <c r="B100" s="15" t="n"/>
      <c r="C100" s="14" t="n"/>
      <c r="D100" s="15" t="n"/>
      <c r="E100" s="14" t="n"/>
      <c r="F100" s="14" t="n"/>
      <c r="G100" s="14" t="n"/>
      <c r="H100" s="14" t="n"/>
      <c r="I100" s="15" t="n"/>
      <c r="J100" s="16">
        <f>IF(D100="","",WORKDAY(D100+14,1,Feries))</f>
        <v/>
      </c>
      <c r="K100" s="14" t="n"/>
      <c r="L100" s="15" t="n"/>
      <c r="M100" s="17">
        <f>IF(D100="","",IF(L100&lt;&gt;"",IF(L100&lt;=J100,"Reçu dans le délai","Reçu après l'échéance"),IF(K100="Aucune suite","Aucune suite donnée",IF(TODAY()&lt;=J100,"À traiter : "&amp;(J100-TODAY())&amp;" j","Échéance passée"))))</f>
        <v/>
      </c>
      <c r="N100" s="16">
        <f>IF(OR(D100="",F100&lt;&gt;"Prix provisoires"),"",WORKDAY(D100+29,1,Feries))</f>
        <v/>
      </c>
      <c r="O100" s="15" t="n"/>
      <c r="P100" s="17">
        <f>IF(OR(D100="",F100&lt;&gt;"Prix provisoires"),"",IF(O100&lt;&gt;"",IF(O100&lt;=N100,"Reçu dans le délai","Reçu après l'échéance"),IF(TODAY()&lt;=N100,"À traiter : "&amp;(N100-TODAY())&amp;" j","Prix réputés acceptés")))</f>
        <v/>
      </c>
      <c r="Q100" s="14" t="n"/>
      <c r="R100" s="14" t="n"/>
    </row>
    <row r="101">
      <c r="A101" s="14" t="n"/>
      <c r="B101" s="15" t="n"/>
      <c r="C101" s="14" t="n"/>
      <c r="D101" s="15" t="n"/>
      <c r="E101" s="14" t="n"/>
      <c r="F101" s="14" t="n"/>
      <c r="G101" s="14" t="n"/>
      <c r="H101" s="14" t="n"/>
      <c r="I101" s="15" t="n"/>
      <c r="J101" s="16">
        <f>IF(D101="","",WORKDAY(D101+14,1,Feries))</f>
        <v/>
      </c>
      <c r="K101" s="14" t="n"/>
      <c r="L101" s="15" t="n"/>
      <c r="M101" s="17">
        <f>IF(D101="","",IF(L101&lt;&gt;"",IF(L101&lt;=J101,"Reçu dans le délai","Reçu après l'échéance"),IF(K101="Aucune suite","Aucune suite donnée",IF(TODAY()&lt;=J101,"À traiter : "&amp;(J101-TODAY())&amp;" j","Échéance passée"))))</f>
        <v/>
      </c>
      <c r="N101" s="16">
        <f>IF(OR(D101="",F101&lt;&gt;"Prix provisoires"),"",WORKDAY(D101+29,1,Feries))</f>
        <v/>
      </c>
      <c r="O101" s="15" t="n"/>
      <c r="P101" s="17">
        <f>IF(OR(D101="",F101&lt;&gt;"Prix provisoires"),"",IF(O101&lt;&gt;"",IF(O101&lt;=N101,"Reçu dans le délai","Reçu après l'échéance"),IF(TODAY()&lt;=N101,"À traiter : "&amp;(N101-TODAY())&amp;" j","Prix réputés acceptés")))</f>
        <v/>
      </c>
      <c r="Q101" s="14" t="n"/>
      <c r="R101" s="14" t="n"/>
    </row>
    <row r="102">
      <c r="A102" s="14" t="n"/>
      <c r="B102" s="15" t="n"/>
      <c r="C102" s="14" t="n"/>
      <c r="D102" s="15" t="n"/>
      <c r="E102" s="14" t="n"/>
      <c r="F102" s="14" t="n"/>
      <c r="G102" s="14" t="n"/>
      <c r="H102" s="14" t="n"/>
      <c r="I102" s="15" t="n"/>
      <c r="J102" s="16">
        <f>IF(D102="","",WORKDAY(D102+14,1,Feries))</f>
        <v/>
      </c>
      <c r="K102" s="14" t="n"/>
      <c r="L102" s="15" t="n"/>
      <c r="M102" s="17">
        <f>IF(D102="","",IF(L102&lt;&gt;"",IF(L102&lt;=J102,"Reçu dans le délai","Reçu après l'échéance"),IF(K102="Aucune suite","Aucune suite donnée",IF(TODAY()&lt;=J102,"À traiter : "&amp;(J102-TODAY())&amp;" j","Échéance passée"))))</f>
        <v/>
      </c>
      <c r="N102" s="16">
        <f>IF(OR(D102="",F102&lt;&gt;"Prix provisoires"),"",WORKDAY(D102+29,1,Feries))</f>
        <v/>
      </c>
      <c r="O102" s="15" t="n"/>
      <c r="P102" s="17">
        <f>IF(OR(D102="",F102&lt;&gt;"Prix provisoires"),"",IF(O102&lt;&gt;"",IF(O102&lt;=N102,"Reçu dans le délai","Reçu après l'échéance"),IF(TODAY()&lt;=N102,"À traiter : "&amp;(N102-TODAY())&amp;" j","Prix réputés acceptés")))</f>
        <v/>
      </c>
      <c r="Q102" s="14" t="n"/>
      <c r="R102" s="14" t="n"/>
    </row>
    <row r="103">
      <c r="A103" s="14" t="n"/>
      <c r="B103" s="15" t="n"/>
      <c r="C103" s="14" t="n"/>
      <c r="D103" s="15" t="n"/>
      <c r="E103" s="14" t="n"/>
      <c r="F103" s="14" t="n"/>
      <c r="G103" s="14" t="n"/>
      <c r="H103" s="14" t="n"/>
      <c r="I103" s="15" t="n"/>
      <c r="J103" s="16">
        <f>IF(D103="","",WORKDAY(D103+14,1,Feries))</f>
        <v/>
      </c>
      <c r="K103" s="14" t="n"/>
      <c r="L103" s="15" t="n"/>
      <c r="M103" s="17">
        <f>IF(D103="","",IF(L103&lt;&gt;"",IF(L103&lt;=J103,"Reçu dans le délai","Reçu après l'échéance"),IF(K103="Aucune suite","Aucune suite donnée",IF(TODAY()&lt;=J103,"À traiter : "&amp;(J103-TODAY())&amp;" j","Échéance passée"))))</f>
        <v/>
      </c>
      <c r="N103" s="16">
        <f>IF(OR(D103="",F103&lt;&gt;"Prix provisoires"),"",WORKDAY(D103+29,1,Feries))</f>
        <v/>
      </c>
      <c r="O103" s="15" t="n"/>
      <c r="P103" s="17">
        <f>IF(OR(D103="",F103&lt;&gt;"Prix provisoires"),"",IF(O103&lt;&gt;"",IF(O103&lt;=N103,"Reçu dans le délai","Reçu après l'échéance"),IF(TODAY()&lt;=N103,"À traiter : "&amp;(N103-TODAY())&amp;" j","Prix réputés acceptés")))</f>
        <v/>
      </c>
      <c r="Q103" s="14" t="n"/>
      <c r="R103" s="14" t="n"/>
    </row>
    <row r="104">
      <c r="A104" s="14" t="n"/>
      <c r="B104" s="15" t="n"/>
      <c r="C104" s="14" t="n"/>
      <c r="D104" s="15" t="n"/>
      <c r="E104" s="14" t="n"/>
      <c r="F104" s="14" t="n"/>
      <c r="G104" s="14" t="n"/>
      <c r="H104" s="14" t="n"/>
      <c r="I104" s="15" t="n"/>
      <c r="J104" s="16">
        <f>IF(D104="","",WORKDAY(D104+14,1,Feries))</f>
        <v/>
      </c>
      <c r="K104" s="14" t="n"/>
      <c r="L104" s="15" t="n"/>
      <c r="M104" s="17">
        <f>IF(D104="","",IF(L104&lt;&gt;"",IF(L104&lt;=J104,"Reçu dans le délai","Reçu après l'échéance"),IF(K104="Aucune suite","Aucune suite donnée",IF(TODAY()&lt;=J104,"À traiter : "&amp;(J104-TODAY())&amp;" j","Échéance passée"))))</f>
        <v/>
      </c>
      <c r="N104" s="16">
        <f>IF(OR(D104="",F104&lt;&gt;"Prix provisoires"),"",WORKDAY(D104+29,1,Feries))</f>
        <v/>
      </c>
      <c r="O104" s="15" t="n"/>
      <c r="P104" s="17">
        <f>IF(OR(D104="",F104&lt;&gt;"Prix provisoires"),"",IF(O104&lt;&gt;"",IF(O104&lt;=N104,"Reçu dans le délai","Reçu après l'échéance"),IF(TODAY()&lt;=N104,"À traiter : "&amp;(N104-TODAY())&amp;" j","Prix réputés acceptés")))</f>
        <v/>
      </c>
      <c r="Q104" s="14" t="n"/>
      <c r="R104" s="14" t="n"/>
    </row>
    <row r="105">
      <c r="A105" s="14" t="n"/>
      <c r="B105" s="15" t="n"/>
      <c r="C105" s="14" t="n"/>
      <c r="D105" s="15" t="n"/>
      <c r="E105" s="14" t="n"/>
      <c r="F105" s="14" t="n"/>
      <c r="G105" s="14" t="n"/>
      <c r="H105" s="14" t="n"/>
      <c r="I105" s="15" t="n"/>
      <c r="J105" s="16">
        <f>IF(D105="","",WORKDAY(D105+14,1,Feries))</f>
        <v/>
      </c>
      <c r="K105" s="14" t="n"/>
      <c r="L105" s="15" t="n"/>
      <c r="M105" s="17">
        <f>IF(D105="","",IF(L105&lt;&gt;"",IF(L105&lt;=J105,"Reçu dans le délai","Reçu après l'échéance"),IF(K105="Aucune suite","Aucune suite donnée",IF(TODAY()&lt;=J105,"À traiter : "&amp;(J105-TODAY())&amp;" j","Échéance passée"))))</f>
        <v/>
      </c>
      <c r="N105" s="16">
        <f>IF(OR(D105="",F105&lt;&gt;"Prix provisoires"),"",WORKDAY(D105+29,1,Feries))</f>
        <v/>
      </c>
      <c r="O105" s="15" t="n"/>
      <c r="P105" s="17">
        <f>IF(OR(D105="",F105&lt;&gt;"Prix provisoires"),"",IF(O105&lt;&gt;"",IF(O105&lt;=N105,"Reçu dans le délai","Reçu après l'échéance"),IF(TODAY()&lt;=N105,"À traiter : "&amp;(N105-TODAY())&amp;" j","Prix réputés acceptés")))</f>
        <v/>
      </c>
      <c r="Q105" s="14" t="n"/>
      <c r="R105" s="14" t="n"/>
    </row>
    <row r="106">
      <c r="A106" s="14" t="n"/>
      <c r="B106" s="15" t="n"/>
      <c r="C106" s="14" t="n"/>
      <c r="D106" s="15" t="n"/>
      <c r="E106" s="14" t="n"/>
      <c r="F106" s="14" t="n"/>
      <c r="G106" s="14" t="n"/>
      <c r="H106" s="14" t="n"/>
      <c r="I106" s="15" t="n"/>
      <c r="J106" s="16">
        <f>IF(D106="","",WORKDAY(D106+14,1,Feries))</f>
        <v/>
      </c>
      <c r="K106" s="14" t="n"/>
      <c r="L106" s="15" t="n"/>
      <c r="M106" s="17">
        <f>IF(D106="","",IF(L106&lt;&gt;"",IF(L106&lt;=J106,"Reçu dans le délai","Reçu après l'échéance"),IF(K106="Aucune suite","Aucune suite donnée",IF(TODAY()&lt;=J106,"À traiter : "&amp;(J106-TODAY())&amp;" j","Échéance passée"))))</f>
        <v/>
      </c>
      <c r="N106" s="16">
        <f>IF(OR(D106="",F106&lt;&gt;"Prix provisoires"),"",WORKDAY(D106+29,1,Feries))</f>
        <v/>
      </c>
      <c r="O106" s="15" t="n"/>
      <c r="P106" s="17">
        <f>IF(OR(D106="",F106&lt;&gt;"Prix provisoires"),"",IF(O106&lt;&gt;"",IF(O106&lt;=N106,"Reçu dans le délai","Reçu après l'échéance"),IF(TODAY()&lt;=N106,"À traiter : "&amp;(N106-TODAY())&amp;" j","Prix réputés acceptés")))</f>
        <v/>
      </c>
      <c r="Q106" s="14" t="n"/>
      <c r="R106" s="14" t="n"/>
    </row>
    <row r="107">
      <c r="A107" s="14" t="n"/>
      <c r="B107" s="15" t="n"/>
      <c r="C107" s="14" t="n"/>
      <c r="D107" s="15" t="n"/>
      <c r="E107" s="14" t="n"/>
      <c r="F107" s="14" t="n"/>
      <c r="G107" s="14" t="n"/>
      <c r="H107" s="14" t="n"/>
      <c r="I107" s="15" t="n"/>
      <c r="J107" s="16">
        <f>IF(D107="","",WORKDAY(D107+14,1,Feries))</f>
        <v/>
      </c>
      <c r="K107" s="14" t="n"/>
      <c r="L107" s="15" t="n"/>
      <c r="M107" s="17">
        <f>IF(D107="","",IF(L107&lt;&gt;"",IF(L107&lt;=J107,"Reçu dans le délai","Reçu après l'échéance"),IF(K107="Aucune suite","Aucune suite donnée",IF(TODAY()&lt;=J107,"À traiter : "&amp;(J107-TODAY())&amp;" j","Échéance passée"))))</f>
        <v/>
      </c>
      <c r="N107" s="16">
        <f>IF(OR(D107="",F107&lt;&gt;"Prix provisoires"),"",WORKDAY(D107+29,1,Feries))</f>
        <v/>
      </c>
      <c r="O107" s="15" t="n"/>
      <c r="P107" s="17">
        <f>IF(OR(D107="",F107&lt;&gt;"Prix provisoires"),"",IF(O107&lt;&gt;"",IF(O107&lt;=N107,"Reçu dans le délai","Reçu après l'échéance"),IF(TODAY()&lt;=N107,"À traiter : "&amp;(N107-TODAY())&amp;" j","Prix réputés acceptés")))</f>
        <v/>
      </c>
      <c r="Q107" s="14" t="n"/>
      <c r="R107" s="14" t="n"/>
    </row>
    <row r="108">
      <c r="A108" s="14" t="n"/>
      <c r="B108" s="15" t="n"/>
      <c r="C108" s="14" t="n"/>
      <c r="D108" s="15" t="n"/>
      <c r="E108" s="14" t="n"/>
      <c r="F108" s="14" t="n"/>
      <c r="G108" s="14" t="n"/>
      <c r="H108" s="14" t="n"/>
      <c r="I108" s="15" t="n"/>
      <c r="J108" s="16">
        <f>IF(D108="","",WORKDAY(D108+14,1,Feries))</f>
        <v/>
      </c>
      <c r="K108" s="14" t="n"/>
      <c r="L108" s="15" t="n"/>
      <c r="M108" s="17">
        <f>IF(D108="","",IF(L108&lt;&gt;"",IF(L108&lt;=J108,"Reçu dans le délai","Reçu après l'échéance"),IF(K108="Aucune suite","Aucune suite donnée",IF(TODAY()&lt;=J108,"À traiter : "&amp;(J108-TODAY())&amp;" j","Échéance passée"))))</f>
        <v/>
      </c>
      <c r="N108" s="16">
        <f>IF(OR(D108="",F108&lt;&gt;"Prix provisoires"),"",WORKDAY(D108+29,1,Feries))</f>
        <v/>
      </c>
      <c r="O108" s="15" t="n"/>
      <c r="P108" s="17">
        <f>IF(OR(D108="",F108&lt;&gt;"Prix provisoires"),"",IF(O108&lt;&gt;"",IF(O108&lt;=N108,"Reçu dans le délai","Reçu après l'échéance"),IF(TODAY()&lt;=N108,"À traiter : "&amp;(N108-TODAY())&amp;" j","Prix réputés acceptés")))</f>
        <v/>
      </c>
      <c r="Q108" s="14" t="n"/>
      <c r="R108" s="14" t="n"/>
    </row>
    <row r="109">
      <c r="A109" s="14" t="n"/>
      <c r="B109" s="15" t="n"/>
      <c r="C109" s="14" t="n"/>
      <c r="D109" s="15" t="n"/>
      <c r="E109" s="14" t="n"/>
      <c r="F109" s="14" t="n"/>
      <c r="G109" s="14" t="n"/>
      <c r="H109" s="14" t="n"/>
      <c r="I109" s="15" t="n"/>
      <c r="J109" s="16">
        <f>IF(D109="","",WORKDAY(D109+14,1,Feries))</f>
        <v/>
      </c>
      <c r="K109" s="14" t="n"/>
      <c r="L109" s="15" t="n"/>
      <c r="M109" s="17">
        <f>IF(D109="","",IF(L109&lt;&gt;"",IF(L109&lt;=J109,"Reçu dans le délai","Reçu après l'échéance"),IF(K109="Aucune suite","Aucune suite donnée",IF(TODAY()&lt;=J109,"À traiter : "&amp;(J109-TODAY())&amp;" j","Échéance passée"))))</f>
        <v/>
      </c>
      <c r="N109" s="16">
        <f>IF(OR(D109="",F109&lt;&gt;"Prix provisoires"),"",WORKDAY(D109+29,1,Feries))</f>
        <v/>
      </c>
      <c r="O109" s="15" t="n"/>
      <c r="P109" s="17">
        <f>IF(OR(D109="",F109&lt;&gt;"Prix provisoires"),"",IF(O109&lt;&gt;"",IF(O109&lt;=N109,"Reçu dans le délai","Reçu après l'échéance"),IF(TODAY()&lt;=N109,"À traiter : "&amp;(N109-TODAY())&amp;" j","Prix réputés acceptés")))</f>
        <v/>
      </c>
      <c r="Q109" s="14" t="n"/>
      <c r="R109" s="14" t="n"/>
    </row>
    <row r="110">
      <c r="A110" s="14" t="n"/>
      <c r="B110" s="15" t="n"/>
      <c r="C110" s="14" t="n"/>
      <c r="D110" s="15" t="n"/>
      <c r="E110" s="14" t="n"/>
      <c r="F110" s="14" t="n"/>
      <c r="G110" s="14" t="n"/>
      <c r="H110" s="14" t="n"/>
      <c r="I110" s="15" t="n"/>
      <c r="J110" s="16">
        <f>IF(D110="","",WORKDAY(D110+14,1,Feries))</f>
        <v/>
      </c>
      <c r="K110" s="14" t="n"/>
      <c r="L110" s="15" t="n"/>
      <c r="M110" s="17">
        <f>IF(D110="","",IF(L110&lt;&gt;"",IF(L110&lt;=J110,"Reçu dans le délai","Reçu après l'échéance"),IF(K110="Aucune suite","Aucune suite donnée",IF(TODAY()&lt;=J110,"À traiter : "&amp;(J110-TODAY())&amp;" j","Échéance passée"))))</f>
        <v/>
      </c>
      <c r="N110" s="16">
        <f>IF(OR(D110="",F110&lt;&gt;"Prix provisoires"),"",WORKDAY(D110+29,1,Feries))</f>
        <v/>
      </c>
      <c r="O110" s="15" t="n"/>
      <c r="P110" s="17">
        <f>IF(OR(D110="",F110&lt;&gt;"Prix provisoires"),"",IF(O110&lt;&gt;"",IF(O110&lt;=N110,"Reçu dans le délai","Reçu après l'échéance"),IF(TODAY()&lt;=N110,"À traiter : "&amp;(N110-TODAY())&amp;" j","Prix réputés acceptés")))</f>
        <v/>
      </c>
      <c r="Q110" s="14" t="n"/>
      <c r="R110" s="14" t="n"/>
    </row>
    <row r="111">
      <c r="A111" s="14" t="n"/>
      <c r="B111" s="15" t="n"/>
      <c r="C111" s="14" t="n"/>
      <c r="D111" s="15" t="n"/>
      <c r="E111" s="14" t="n"/>
      <c r="F111" s="14" t="n"/>
      <c r="G111" s="14" t="n"/>
      <c r="H111" s="14" t="n"/>
      <c r="I111" s="15" t="n"/>
      <c r="J111" s="16">
        <f>IF(D111="","",WORKDAY(D111+14,1,Feries))</f>
        <v/>
      </c>
      <c r="K111" s="14" t="n"/>
      <c r="L111" s="15" t="n"/>
      <c r="M111" s="17">
        <f>IF(D111="","",IF(L111&lt;&gt;"",IF(L111&lt;=J111,"Reçu dans le délai","Reçu après l'échéance"),IF(K111="Aucune suite","Aucune suite donnée",IF(TODAY()&lt;=J111,"À traiter : "&amp;(J111-TODAY())&amp;" j","Échéance passée"))))</f>
        <v/>
      </c>
      <c r="N111" s="16">
        <f>IF(OR(D111="",F111&lt;&gt;"Prix provisoires"),"",WORKDAY(D111+29,1,Feries))</f>
        <v/>
      </c>
      <c r="O111" s="15" t="n"/>
      <c r="P111" s="17">
        <f>IF(OR(D111="",F111&lt;&gt;"Prix provisoires"),"",IF(O111&lt;&gt;"",IF(O111&lt;=N111,"Reçu dans le délai","Reçu après l'échéance"),IF(TODAY()&lt;=N111,"À traiter : "&amp;(N111-TODAY())&amp;" j","Prix réputés acceptés")))</f>
        <v/>
      </c>
      <c r="Q111" s="14" t="n"/>
      <c r="R111" s="14" t="n"/>
    </row>
    <row r="112">
      <c r="A112" s="14" t="n"/>
      <c r="B112" s="15" t="n"/>
      <c r="C112" s="14" t="n"/>
      <c r="D112" s="15" t="n"/>
      <c r="E112" s="14" t="n"/>
      <c r="F112" s="14" t="n"/>
      <c r="G112" s="14" t="n"/>
      <c r="H112" s="14" t="n"/>
      <c r="I112" s="15" t="n"/>
      <c r="J112" s="16">
        <f>IF(D112="","",WORKDAY(D112+14,1,Feries))</f>
        <v/>
      </c>
      <c r="K112" s="14" t="n"/>
      <c r="L112" s="15" t="n"/>
      <c r="M112" s="17">
        <f>IF(D112="","",IF(L112&lt;&gt;"",IF(L112&lt;=J112,"Reçu dans le délai","Reçu après l'échéance"),IF(K112="Aucune suite","Aucune suite donnée",IF(TODAY()&lt;=J112,"À traiter : "&amp;(J112-TODAY())&amp;" j","Échéance passée"))))</f>
        <v/>
      </c>
      <c r="N112" s="16">
        <f>IF(OR(D112="",F112&lt;&gt;"Prix provisoires"),"",WORKDAY(D112+29,1,Feries))</f>
        <v/>
      </c>
      <c r="O112" s="15" t="n"/>
      <c r="P112" s="17">
        <f>IF(OR(D112="",F112&lt;&gt;"Prix provisoires"),"",IF(O112&lt;&gt;"",IF(O112&lt;=N112,"Reçu dans le délai","Reçu après l'échéance"),IF(TODAY()&lt;=N112,"À traiter : "&amp;(N112-TODAY())&amp;" j","Prix réputés acceptés")))</f>
        <v/>
      </c>
      <c r="Q112" s="14" t="n"/>
      <c r="R112" s="14" t="n"/>
    </row>
    <row r="113">
      <c r="A113" s="14" t="n"/>
      <c r="B113" s="15" t="n"/>
      <c r="C113" s="14" t="n"/>
      <c r="D113" s="15" t="n"/>
      <c r="E113" s="14" t="n"/>
      <c r="F113" s="14" t="n"/>
      <c r="G113" s="14" t="n"/>
      <c r="H113" s="14" t="n"/>
      <c r="I113" s="15" t="n"/>
      <c r="J113" s="16">
        <f>IF(D113="","",WORKDAY(D113+14,1,Feries))</f>
        <v/>
      </c>
      <c r="K113" s="14" t="n"/>
      <c r="L113" s="15" t="n"/>
      <c r="M113" s="17">
        <f>IF(D113="","",IF(L113&lt;&gt;"",IF(L113&lt;=J113,"Reçu dans le délai","Reçu après l'échéance"),IF(K113="Aucune suite","Aucune suite donnée",IF(TODAY()&lt;=J113,"À traiter : "&amp;(J113-TODAY())&amp;" j","Échéance passée"))))</f>
        <v/>
      </c>
      <c r="N113" s="16">
        <f>IF(OR(D113="",F113&lt;&gt;"Prix provisoires"),"",WORKDAY(D113+29,1,Feries))</f>
        <v/>
      </c>
      <c r="O113" s="15" t="n"/>
      <c r="P113" s="17">
        <f>IF(OR(D113="",F113&lt;&gt;"Prix provisoires"),"",IF(O113&lt;&gt;"",IF(O113&lt;=N113,"Reçu dans le délai","Reçu après l'échéance"),IF(TODAY()&lt;=N113,"À traiter : "&amp;(N113-TODAY())&amp;" j","Prix réputés acceptés")))</f>
        <v/>
      </c>
      <c r="Q113" s="14" t="n"/>
      <c r="R113" s="14" t="n"/>
    </row>
    <row r="114">
      <c r="A114" s="14" t="n"/>
      <c r="B114" s="15" t="n"/>
      <c r="C114" s="14" t="n"/>
      <c r="D114" s="15" t="n"/>
      <c r="E114" s="14" t="n"/>
      <c r="F114" s="14" t="n"/>
      <c r="G114" s="14" t="n"/>
      <c r="H114" s="14" t="n"/>
      <c r="I114" s="15" t="n"/>
      <c r="J114" s="16">
        <f>IF(D114="","",WORKDAY(D114+14,1,Feries))</f>
        <v/>
      </c>
      <c r="K114" s="14" t="n"/>
      <c r="L114" s="15" t="n"/>
      <c r="M114" s="17">
        <f>IF(D114="","",IF(L114&lt;&gt;"",IF(L114&lt;=J114,"Reçu dans le délai","Reçu après l'échéance"),IF(K114="Aucune suite","Aucune suite donnée",IF(TODAY()&lt;=J114,"À traiter : "&amp;(J114-TODAY())&amp;" j","Échéance passée"))))</f>
        <v/>
      </c>
      <c r="N114" s="16">
        <f>IF(OR(D114="",F114&lt;&gt;"Prix provisoires"),"",WORKDAY(D114+29,1,Feries))</f>
        <v/>
      </c>
      <c r="O114" s="15" t="n"/>
      <c r="P114" s="17">
        <f>IF(OR(D114="",F114&lt;&gt;"Prix provisoires"),"",IF(O114&lt;&gt;"",IF(O114&lt;=N114,"Reçu dans le délai","Reçu après l'échéance"),IF(TODAY()&lt;=N114,"À traiter : "&amp;(N114-TODAY())&amp;" j","Prix réputés acceptés")))</f>
        <v/>
      </c>
      <c r="Q114" s="14" t="n"/>
      <c r="R114" s="14" t="n"/>
    </row>
    <row r="115">
      <c r="A115" s="14" t="n"/>
      <c r="B115" s="15" t="n"/>
      <c r="C115" s="14" t="n"/>
      <c r="D115" s="15" t="n"/>
      <c r="E115" s="14" t="n"/>
      <c r="F115" s="14" t="n"/>
      <c r="G115" s="14" t="n"/>
      <c r="H115" s="14" t="n"/>
      <c r="I115" s="15" t="n"/>
      <c r="J115" s="16">
        <f>IF(D115="","",WORKDAY(D115+14,1,Feries))</f>
        <v/>
      </c>
      <c r="K115" s="14" t="n"/>
      <c r="L115" s="15" t="n"/>
      <c r="M115" s="17">
        <f>IF(D115="","",IF(L115&lt;&gt;"",IF(L115&lt;=J115,"Reçu dans le délai","Reçu après l'échéance"),IF(K115="Aucune suite","Aucune suite donnée",IF(TODAY()&lt;=J115,"À traiter : "&amp;(J115-TODAY())&amp;" j","Échéance passée"))))</f>
        <v/>
      </c>
      <c r="N115" s="16">
        <f>IF(OR(D115="",F115&lt;&gt;"Prix provisoires"),"",WORKDAY(D115+29,1,Feries))</f>
        <v/>
      </c>
      <c r="O115" s="15" t="n"/>
      <c r="P115" s="17">
        <f>IF(OR(D115="",F115&lt;&gt;"Prix provisoires"),"",IF(O115&lt;&gt;"",IF(O115&lt;=N115,"Reçu dans le délai","Reçu après l'échéance"),IF(TODAY()&lt;=N115,"À traiter : "&amp;(N115-TODAY())&amp;" j","Prix réputés acceptés")))</f>
        <v/>
      </c>
      <c r="Q115" s="14" t="n"/>
      <c r="R115" s="14" t="n"/>
    </row>
    <row r="116">
      <c r="A116" s="14" t="n"/>
      <c r="B116" s="15" t="n"/>
      <c r="C116" s="14" t="n"/>
      <c r="D116" s="15" t="n"/>
      <c r="E116" s="14" t="n"/>
      <c r="F116" s="14" t="n"/>
      <c r="G116" s="14" t="n"/>
      <c r="H116" s="14" t="n"/>
      <c r="I116" s="15" t="n"/>
      <c r="J116" s="16">
        <f>IF(D116="","",WORKDAY(D116+14,1,Feries))</f>
        <v/>
      </c>
      <c r="K116" s="14" t="n"/>
      <c r="L116" s="15" t="n"/>
      <c r="M116" s="17">
        <f>IF(D116="","",IF(L116&lt;&gt;"",IF(L116&lt;=J116,"Reçu dans le délai","Reçu après l'échéance"),IF(K116="Aucune suite","Aucune suite donnée",IF(TODAY()&lt;=J116,"À traiter : "&amp;(J116-TODAY())&amp;" j","Échéance passée"))))</f>
        <v/>
      </c>
      <c r="N116" s="16">
        <f>IF(OR(D116="",F116&lt;&gt;"Prix provisoires"),"",WORKDAY(D116+29,1,Feries))</f>
        <v/>
      </c>
      <c r="O116" s="15" t="n"/>
      <c r="P116" s="17">
        <f>IF(OR(D116="",F116&lt;&gt;"Prix provisoires"),"",IF(O116&lt;&gt;"",IF(O116&lt;=N116,"Reçu dans le délai","Reçu après l'échéance"),IF(TODAY()&lt;=N116,"À traiter : "&amp;(N116-TODAY())&amp;" j","Prix réputés acceptés")))</f>
        <v/>
      </c>
      <c r="Q116" s="14" t="n"/>
      <c r="R116" s="14" t="n"/>
    </row>
    <row r="117">
      <c r="A117" s="14" t="n"/>
      <c r="B117" s="15" t="n"/>
      <c r="C117" s="14" t="n"/>
      <c r="D117" s="15" t="n"/>
      <c r="E117" s="14" t="n"/>
      <c r="F117" s="14" t="n"/>
      <c r="G117" s="14" t="n"/>
      <c r="H117" s="14" t="n"/>
      <c r="I117" s="15" t="n"/>
      <c r="J117" s="16">
        <f>IF(D117="","",WORKDAY(D117+14,1,Feries))</f>
        <v/>
      </c>
      <c r="K117" s="14" t="n"/>
      <c r="L117" s="15" t="n"/>
      <c r="M117" s="17">
        <f>IF(D117="","",IF(L117&lt;&gt;"",IF(L117&lt;=J117,"Reçu dans le délai","Reçu après l'échéance"),IF(K117="Aucune suite","Aucune suite donnée",IF(TODAY()&lt;=J117,"À traiter : "&amp;(J117-TODAY())&amp;" j","Échéance passée"))))</f>
        <v/>
      </c>
      <c r="N117" s="16">
        <f>IF(OR(D117="",F117&lt;&gt;"Prix provisoires"),"",WORKDAY(D117+29,1,Feries))</f>
        <v/>
      </c>
      <c r="O117" s="15" t="n"/>
      <c r="P117" s="17">
        <f>IF(OR(D117="",F117&lt;&gt;"Prix provisoires"),"",IF(O117&lt;&gt;"",IF(O117&lt;=N117,"Reçu dans le délai","Reçu après l'échéance"),IF(TODAY()&lt;=N117,"À traiter : "&amp;(N117-TODAY())&amp;" j","Prix réputés acceptés")))</f>
        <v/>
      </c>
      <c r="Q117" s="14" t="n"/>
      <c r="R117" s="14" t="n"/>
    </row>
    <row r="118">
      <c r="A118" s="14" t="n"/>
      <c r="B118" s="15" t="n"/>
      <c r="C118" s="14" t="n"/>
      <c r="D118" s="15" t="n"/>
      <c r="E118" s="14" t="n"/>
      <c r="F118" s="14" t="n"/>
      <c r="G118" s="14" t="n"/>
      <c r="H118" s="14" t="n"/>
      <c r="I118" s="15" t="n"/>
      <c r="J118" s="16">
        <f>IF(D118="","",WORKDAY(D118+14,1,Feries))</f>
        <v/>
      </c>
      <c r="K118" s="14" t="n"/>
      <c r="L118" s="15" t="n"/>
      <c r="M118" s="17">
        <f>IF(D118="","",IF(L118&lt;&gt;"",IF(L118&lt;=J118,"Reçu dans le délai","Reçu après l'échéance"),IF(K118="Aucune suite","Aucune suite donnée",IF(TODAY()&lt;=J118,"À traiter : "&amp;(J118-TODAY())&amp;" j","Échéance passée"))))</f>
        <v/>
      </c>
      <c r="N118" s="16">
        <f>IF(OR(D118="",F118&lt;&gt;"Prix provisoires"),"",WORKDAY(D118+29,1,Feries))</f>
        <v/>
      </c>
      <c r="O118" s="15" t="n"/>
      <c r="P118" s="17">
        <f>IF(OR(D118="",F118&lt;&gt;"Prix provisoires"),"",IF(O118&lt;&gt;"",IF(O118&lt;=N118,"Reçu dans le délai","Reçu après l'échéance"),IF(TODAY()&lt;=N118,"À traiter : "&amp;(N118-TODAY())&amp;" j","Prix réputés acceptés")))</f>
        <v/>
      </c>
      <c r="Q118" s="14" t="n"/>
      <c r="R118" s="14" t="n"/>
    </row>
    <row r="119">
      <c r="A119" s="14" t="n"/>
      <c r="B119" s="15" t="n"/>
      <c r="C119" s="14" t="n"/>
      <c r="D119" s="15" t="n"/>
      <c r="E119" s="14" t="n"/>
      <c r="F119" s="14" t="n"/>
      <c r="G119" s="14" t="n"/>
      <c r="H119" s="14" t="n"/>
      <c r="I119" s="15" t="n"/>
      <c r="J119" s="16">
        <f>IF(D119="","",WORKDAY(D119+14,1,Feries))</f>
        <v/>
      </c>
      <c r="K119" s="14" t="n"/>
      <c r="L119" s="15" t="n"/>
      <c r="M119" s="17">
        <f>IF(D119="","",IF(L119&lt;&gt;"",IF(L119&lt;=J119,"Reçu dans le délai","Reçu après l'échéance"),IF(K119="Aucune suite","Aucune suite donnée",IF(TODAY()&lt;=J119,"À traiter : "&amp;(J119-TODAY())&amp;" j","Échéance passée"))))</f>
        <v/>
      </c>
      <c r="N119" s="16">
        <f>IF(OR(D119="",F119&lt;&gt;"Prix provisoires"),"",WORKDAY(D119+29,1,Feries))</f>
        <v/>
      </c>
      <c r="O119" s="15" t="n"/>
      <c r="P119" s="17">
        <f>IF(OR(D119="",F119&lt;&gt;"Prix provisoires"),"",IF(O119&lt;&gt;"",IF(O119&lt;=N119,"Reçu dans le délai","Reçu après l'échéance"),IF(TODAY()&lt;=N119,"À traiter : "&amp;(N119-TODAY())&amp;" j","Prix réputés acceptés")))</f>
        <v/>
      </c>
      <c r="Q119" s="14" t="n"/>
      <c r="R119" s="14" t="n"/>
    </row>
    <row r="120">
      <c r="A120" s="14" t="n"/>
      <c r="B120" s="15" t="n"/>
      <c r="C120" s="14" t="n"/>
      <c r="D120" s="15" t="n"/>
      <c r="E120" s="14" t="n"/>
      <c r="F120" s="14" t="n"/>
      <c r="G120" s="14" t="n"/>
      <c r="H120" s="14" t="n"/>
      <c r="I120" s="15" t="n"/>
      <c r="J120" s="16">
        <f>IF(D120="","",WORKDAY(D120+14,1,Feries))</f>
        <v/>
      </c>
      <c r="K120" s="14" t="n"/>
      <c r="L120" s="15" t="n"/>
      <c r="M120" s="17">
        <f>IF(D120="","",IF(L120&lt;&gt;"",IF(L120&lt;=J120,"Reçu dans le délai","Reçu après l'échéance"),IF(K120="Aucune suite","Aucune suite donnée",IF(TODAY()&lt;=J120,"À traiter : "&amp;(J120-TODAY())&amp;" j","Échéance passée"))))</f>
        <v/>
      </c>
      <c r="N120" s="16">
        <f>IF(OR(D120="",F120&lt;&gt;"Prix provisoires"),"",WORKDAY(D120+29,1,Feries))</f>
        <v/>
      </c>
      <c r="O120" s="15" t="n"/>
      <c r="P120" s="17">
        <f>IF(OR(D120="",F120&lt;&gt;"Prix provisoires"),"",IF(O120&lt;&gt;"",IF(O120&lt;=N120,"Reçu dans le délai","Reçu après l'échéance"),IF(TODAY()&lt;=N120,"À traiter : "&amp;(N120-TODAY())&amp;" j","Prix réputés acceptés")))</f>
        <v/>
      </c>
      <c r="Q120" s="14" t="n"/>
      <c r="R120" s="14" t="n"/>
    </row>
    <row r="121">
      <c r="A121" s="14" t="n"/>
      <c r="B121" s="15" t="n"/>
      <c r="C121" s="14" t="n"/>
      <c r="D121" s="15" t="n"/>
      <c r="E121" s="14" t="n"/>
      <c r="F121" s="14" t="n"/>
      <c r="G121" s="14" t="n"/>
      <c r="H121" s="14" t="n"/>
      <c r="I121" s="15" t="n"/>
      <c r="J121" s="16">
        <f>IF(D121="","",WORKDAY(D121+14,1,Feries))</f>
        <v/>
      </c>
      <c r="K121" s="14" t="n"/>
      <c r="L121" s="15" t="n"/>
      <c r="M121" s="17">
        <f>IF(D121="","",IF(L121&lt;&gt;"",IF(L121&lt;=J121,"Reçu dans le délai","Reçu après l'échéance"),IF(K121="Aucune suite","Aucune suite donnée",IF(TODAY()&lt;=J121,"À traiter : "&amp;(J121-TODAY())&amp;" j","Échéance passée"))))</f>
        <v/>
      </c>
      <c r="N121" s="16">
        <f>IF(OR(D121="",F121&lt;&gt;"Prix provisoires"),"",WORKDAY(D121+29,1,Feries))</f>
        <v/>
      </c>
      <c r="O121" s="15" t="n"/>
      <c r="P121" s="17">
        <f>IF(OR(D121="",F121&lt;&gt;"Prix provisoires"),"",IF(O121&lt;&gt;"",IF(O121&lt;=N121,"Reçu dans le délai","Reçu après l'échéance"),IF(TODAY()&lt;=N121,"À traiter : "&amp;(N121-TODAY())&amp;" j","Prix réputés acceptés")))</f>
        <v/>
      </c>
      <c r="Q121" s="14" t="n"/>
      <c r="R121" s="14" t="n"/>
    </row>
    <row r="122">
      <c r="A122" s="14" t="n"/>
      <c r="B122" s="15" t="n"/>
      <c r="C122" s="14" t="n"/>
      <c r="D122" s="15" t="n"/>
      <c r="E122" s="14" t="n"/>
      <c r="F122" s="14" t="n"/>
      <c r="G122" s="14" t="n"/>
      <c r="H122" s="14" t="n"/>
      <c r="I122" s="15" t="n"/>
      <c r="J122" s="16">
        <f>IF(D122="","",WORKDAY(D122+14,1,Feries))</f>
        <v/>
      </c>
      <c r="K122" s="14" t="n"/>
      <c r="L122" s="15" t="n"/>
      <c r="M122" s="17">
        <f>IF(D122="","",IF(L122&lt;&gt;"",IF(L122&lt;=J122,"Reçu dans le délai","Reçu après l'échéance"),IF(K122="Aucune suite","Aucune suite donnée",IF(TODAY()&lt;=J122,"À traiter : "&amp;(J122-TODAY())&amp;" j","Échéance passée"))))</f>
        <v/>
      </c>
      <c r="N122" s="16">
        <f>IF(OR(D122="",F122&lt;&gt;"Prix provisoires"),"",WORKDAY(D122+29,1,Feries))</f>
        <v/>
      </c>
      <c r="O122" s="15" t="n"/>
      <c r="P122" s="17">
        <f>IF(OR(D122="",F122&lt;&gt;"Prix provisoires"),"",IF(O122&lt;&gt;"",IF(O122&lt;=N122,"Reçu dans le délai","Reçu après l'échéance"),IF(TODAY()&lt;=N122,"À traiter : "&amp;(N122-TODAY())&amp;" j","Prix réputés acceptés")))</f>
        <v/>
      </c>
      <c r="Q122" s="14" t="n"/>
      <c r="R122" s="14" t="n"/>
    </row>
    <row r="123">
      <c r="A123" s="14" t="n"/>
      <c r="B123" s="15" t="n"/>
      <c r="C123" s="14" t="n"/>
      <c r="D123" s="15" t="n"/>
      <c r="E123" s="14" t="n"/>
      <c r="F123" s="14" t="n"/>
      <c r="G123" s="14" t="n"/>
      <c r="H123" s="14" t="n"/>
      <c r="I123" s="15" t="n"/>
      <c r="J123" s="16">
        <f>IF(D123="","",WORKDAY(D123+14,1,Feries))</f>
        <v/>
      </c>
      <c r="K123" s="14" t="n"/>
      <c r="L123" s="15" t="n"/>
      <c r="M123" s="17">
        <f>IF(D123="","",IF(L123&lt;&gt;"",IF(L123&lt;=J123,"Reçu dans le délai","Reçu après l'échéance"),IF(K123="Aucune suite","Aucune suite donnée",IF(TODAY()&lt;=J123,"À traiter : "&amp;(J123-TODAY())&amp;" j","Échéance passée"))))</f>
        <v/>
      </c>
      <c r="N123" s="16">
        <f>IF(OR(D123="",F123&lt;&gt;"Prix provisoires"),"",WORKDAY(D123+29,1,Feries))</f>
        <v/>
      </c>
      <c r="O123" s="15" t="n"/>
      <c r="P123" s="17">
        <f>IF(OR(D123="",F123&lt;&gt;"Prix provisoires"),"",IF(O123&lt;&gt;"",IF(O123&lt;=N123,"Reçu dans le délai","Reçu après l'échéance"),IF(TODAY()&lt;=N123,"À traiter : "&amp;(N123-TODAY())&amp;" j","Prix réputés acceptés")))</f>
        <v/>
      </c>
      <c r="Q123" s="14" t="n"/>
      <c r="R123" s="14" t="n"/>
    </row>
    <row r="124">
      <c r="A124" s="14" t="n"/>
      <c r="B124" s="15" t="n"/>
      <c r="C124" s="14" t="n"/>
      <c r="D124" s="15" t="n"/>
      <c r="E124" s="14" t="n"/>
      <c r="F124" s="14" t="n"/>
      <c r="G124" s="14" t="n"/>
      <c r="H124" s="14" t="n"/>
      <c r="I124" s="15" t="n"/>
      <c r="J124" s="16">
        <f>IF(D124="","",WORKDAY(D124+14,1,Feries))</f>
        <v/>
      </c>
      <c r="K124" s="14" t="n"/>
      <c r="L124" s="15" t="n"/>
      <c r="M124" s="17">
        <f>IF(D124="","",IF(L124&lt;&gt;"",IF(L124&lt;=J124,"Reçu dans le délai","Reçu après l'échéance"),IF(K124="Aucune suite","Aucune suite donnée",IF(TODAY()&lt;=J124,"À traiter : "&amp;(J124-TODAY())&amp;" j","Échéance passée"))))</f>
        <v/>
      </c>
      <c r="N124" s="16">
        <f>IF(OR(D124="",F124&lt;&gt;"Prix provisoires"),"",WORKDAY(D124+29,1,Feries))</f>
        <v/>
      </c>
      <c r="O124" s="15" t="n"/>
      <c r="P124" s="17">
        <f>IF(OR(D124="",F124&lt;&gt;"Prix provisoires"),"",IF(O124&lt;&gt;"",IF(O124&lt;=N124,"Reçu dans le délai","Reçu après l'échéance"),IF(TODAY()&lt;=N124,"À traiter : "&amp;(N124-TODAY())&amp;" j","Prix réputés acceptés")))</f>
        <v/>
      </c>
      <c r="Q124" s="14" t="n"/>
      <c r="R124" s="14" t="n"/>
    </row>
    <row r="125">
      <c r="A125" s="14" t="n"/>
      <c r="B125" s="15" t="n"/>
      <c r="C125" s="14" t="n"/>
      <c r="D125" s="15" t="n"/>
      <c r="E125" s="14" t="n"/>
      <c r="F125" s="14" t="n"/>
      <c r="G125" s="14" t="n"/>
      <c r="H125" s="14" t="n"/>
      <c r="I125" s="15" t="n"/>
      <c r="J125" s="16">
        <f>IF(D125="","",WORKDAY(D125+14,1,Feries))</f>
        <v/>
      </c>
      <c r="K125" s="14" t="n"/>
      <c r="L125" s="15" t="n"/>
      <c r="M125" s="17">
        <f>IF(D125="","",IF(L125&lt;&gt;"",IF(L125&lt;=J125,"Reçu dans le délai","Reçu après l'échéance"),IF(K125="Aucune suite","Aucune suite donnée",IF(TODAY()&lt;=J125,"À traiter : "&amp;(J125-TODAY())&amp;" j","Échéance passée"))))</f>
        <v/>
      </c>
      <c r="N125" s="16">
        <f>IF(OR(D125="",F125&lt;&gt;"Prix provisoires"),"",WORKDAY(D125+29,1,Feries))</f>
        <v/>
      </c>
      <c r="O125" s="15" t="n"/>
      <c r="P125" s="17">
        <f>IF(OR(D125="",F125&lt;&gt;"Prix provisoires"),"",IF(O125&lt;&gt;"",IF(O125&lt;=N125,"Reçu dans le délai","Reçu après l'échéance"),IF(TODAY()&lt;=N125,"À traiter : "&amp;(N125-TODAY())&amp;" j","Prix réputés acceptés")))</f>
        <v/>
      </c>
      <c r="Q125" s="14" t="n"/>
      <c r="R125" s="14" t="n"/>
    </row>
    <row r="126">
      <c r="A126" s="14" t="n"/>
      <c r="B126" s="15" t="n"/>
      <c r="C126" s="14" t="n"/>
      <c r="D126" s="15" t="n"/>
      <c r="E126" s="14" t="n"/>
      <c r="F126" s="14" t="n"/>
      <c r="G126" s="14" t="n"/>
      <c r="H126" s="14" t="n"/>
      <c r="I126" s="15" t="n"/>
      <c r="J126" s="16">
        <f>IF(D126="","",WORKDAY(D126+14,1,Feries))</f>
        <v/>
      </c>
      <c r="K126" s="14" t="n"/>
      <c r="L126" s="15" t="n"/>
      <c r="M126" s="17">
        <f>IF(D126="","",IF(L126&lt;&gt;"",IF(L126&lt;=J126,"Reçu dans le délai","Reçu après l'échéance"),IF(K126="Aucune suite","Aucune suite donnée",IF(TODAY()&lt;=J126,"À traiter : "&amp;(J126-TODAY())&amp;" j","Échéance passée"))))</f>
        <v/>
      </c>
      <c r="N126" s="16">
        <f>IF(OR(D126="",F126&lt;&gt;"Prix provisoires"),"",WORKDAY(D126+29,1,Feries))</f>
        <v/>
      </c>
      <c r="O126" s="15" t="n"/>
      <c r="P126" s="17">
        <f>IF(OR(D126="",F126&lt;&gt;"Prix provisoires"),"",IF(O126&lt;&gt;"",IF(O126&lt;=N126,"Reçu dans le délai","Reçu après l'échéance"),IF(TODAY()&lt;=N126,"À traiter : "&amp;(N126-TODAY())&amp;" j","Prix réputés acceptés")))</f>
        <v/>
      </c>
      <c r="Q126" s="14" t="n"/>
      <c r="R126" s="14" t="n"/>
    </row>
    <row r="127">
      <c r="A127" s="14" t="n"/>
      <c r="B127" s="15" t="n"/>
      <c r="C127" s="14" t="n"/>
      <c r="D127" s="15" t="n"/>
      <c r="E127" s="14" t="n"/>
      <c r="F127" s="14" t="n"/>
      <c r="G127" s="14" t="n"/>
      <c r="H127" s="14" t="n"/>
      <c r="I127" s="15" t="n"/>
      <c r="J127" s="16">
        <f>IF(D127="","",WORKDAY(D127+14,1,Feries))</f>
        <v/>
      </c>
      <c r="K127" s="14" t="n"/>
      <c r="L127" s="15" t="n"/>
      <c r="M127" s="17">
        <f>IF(D127="","",IF(L127&lt;&gt;"",IF(L127&lt;=J127,"Reçu dans le délai","Reçu après l'échéance"),IF(K127="Aucune suite","Aucune suite donnée",IF(TODAY()&lt;=J127,"À traiter : "&amp;(J127-TODAY())&amp;" j","Échéance passée"))))</f>
        <v/>
      </c>
      <c r="N127" s="16">
        <f>IF(OR(D127="",F127&lt;&gt;"Prix provisoires"),"",WORKDAY(D127+29,1,Feries))</f>
        <v/>
      </c>
      <c r="O127" s="15" t="n"/>
      <c r="P127" s="17">
        <f>IF(OR(D127="",F127&lt;&gt;"Prix provisoires"),"",IF(O127&lt;&gt;"",IF(O127&lt;=N127,"Reçu dans le délai","Reçu après l'échéance"),IF(TODAY()&lt;=N127,"À traiter : "&amp;(N127-TODAY())&amp;" j","Prix réputés acceptés")))</f>
        <v/>
      </c>
      <c r="Q127" s="14" t="n"/>
      <c r="R127" s="14" t="n"/>
    </row>
    <row r="128">
      <c r="A128" s="14" t="n"/>
      <c r="B128" s="15" t="n"/>
      <c r="C128" s="14" t="n"/>
      <c r="D128" s="15" t="n"/>
      <c r="E128" s="14" t="n"/>
      <c r="F128" s="14" t="n"/>
      <c r="G128" s="14" t="n"/>
      <c r="H128" s="14" t="n"/>
      <c r="I128" s="15" t="n"/>
      <c r="J128" s="16">
        <f>IF(D128="","",WORKDAY(D128+14,1,Feries))</f>
        <v/>
      </c>
      <c r="K128" s="14" t="n"/>
      <c r="L128" s="15" t="n"/>
      <c r="M128" s="17">
        <f>IF(D128="","",IF(L128&lt;&gt;"",IF(L128&lt;=J128,"Reçu dans le délai","Reçu après l'échéance"),IF(K128="Aucune suite","Aucune suite donnée",IF(TODAY()&lt;=J128,"À traiter : "&amp;(J128-TODAY())&amp;" j","Échéance passée"))))</f>
        <v/>
      </c>
      <c r="N128" s="16">
        <f>IF(OR(D128="",F128&lt;&gt;"Prix provisoires"),"",WORKDAY(D128+29,1,Feries))</f>
        <v/>
      </c>
      <c r="O128" s="15" t="n"/>
      <c r="P128" s="17">
        <f>IF(OR(D128="",F128&lt;&gt;"Prix provisoires"),"",IF(O128&lt;&gt;"",IF(O128&lt;=N128,"Reçu dans le délai","Reçu après l'échéance"),IF(TODAY()&lt;=N128,"À traiter : "&amp;(N128-TODAY())&amp;" j","Prix réputés acceptés")))</f>
        <v/>
      </c>
      <c r="Q128" s="14" t="n"/>
      <c r="R128" s="14" t="n"/>
    </row>
    <row r="129">
      <c r="A129" s="14" t="n"/>
      <c r="B129" s="15" t="n"/>
      <c r="C129" s="14" t="n"/>
      <c r="D129" s="15" t="n"/>
      <c r="E129" s="14" t="n"/>
      <c r="F129" s="14" t="n"/>
      <c r="G129" s="14" t="n"/>
      <c r="H129" s="14" t="n"/>
      <c r="I129" s="15" t="n"/>
      <c r="J129" s="16">
        <f>IF(D129="","",WORKDAY(D129+14,1,Feries))</f>
        <v/>
      </c>
      <c r="K129" s="14" t="n"/>
      <c r="L129" s="15" t="n"/>
      <c r="M129" s="17">
        <f>IF(D129="","",IF(L129&lt;&gt;"",IF(L129&lt;=J129,"Reçu dans le délai","Reçu après l'échéance"),IF(K129="Aucune suite","Aucune suite donnée",IF(TODAY()&lt;=J129,"À traiter : "&amp;(J129-TODAY())&amp;" j","Échéance passée"))))</f>
        <v/>
      </c>
      <c r="N129" s="16">
        <f>IF(OR(D129="",F129&lt;&gt;"Prix provisoires"),"",WORKDAY(D129+29,1,Feries))</f>
        <v/>
      </c>
      <c r="O129" s="15" t="n"/>
      <c r="P129" s="17">
        <f>IF(OR(D129="",F129&lt;&gt;"Prix provisoires"),"",IF(O129&lt;&gt;"",IF(O129&lt;=N129,"Reçu dans le délai","Reçu après l'échéance"),IF(TODAY()&lt;=N129,"À traiter : "&amp;(N129-TODAY())&amp;" j","Prix réputés acceptés")))</f>
        <v/>
      </c>
      <c r="Q129" s="14" t="n"/>
      <c r="R129" s="14" t="n"/>
    </row>
    <row r="130">
      <c r="A130" s="14" t="n"/>
      <c r="B130" s="15" t="n"/>
      <c r="C130" s="14" t="n"/>
      <c r="D130" s="15" t="n"/>
      <c r="E130" s="14" t="n"/>
      <c r="F130" s="14" t="n"/>
      <c r="G130" s="14" t="n"/>
      <c r="H130" s="14" t="n"/>
      <c r="I130" s="15" t="n"/>
      <c r="J130" s="16">
        <f>IF(D130="","",WORKDAY(D130+14,1,Feries))</f>
        <v/>
      </c>
      <c r="K130" s="14" t="n"/>
      <c r="L130" s="15" t="n"/>
      <c r="M130" s="17">
        <f>IF(D130="","",IF(L130&lt;&gt;"",IF(L130&lt;=J130,"Reçu dans le délai","Reçu après l'échéance"),IF(K130="Aucune suite","Aucune suite donnée",IF(TODAY()&lt;=J130,"À traiter : "&amp;(J130-TODAY())&amp;" j","Échéance passée"))))</f>
        <v/>
      </c>
      <c r="N130" s="16">
        <f>IF(OR(D130="",F130&lt;&gt;"Prix provisoires"),"",WORKDAY(D130+29,1,Feries))</f>
        <v/>
      </c>
      <c r="O130" s="15" t="n"/>
      <c r="P130" s="17">
        <f>IF(OR(D130="",F130&lt;&gt;"Prix provisoires"),"",IF(O130&lt;&gt;"",IF(O130&lt;=N130,"Reçu dans le délai","Reçu après l'échéance"),IF(TODAY()&lt;=N130,"À traiter : "&amp;(N130-TODAY())&amp;" j","Prix réputés acceptés")))</f>
        <v/>
      </c>
      <c r="Q130" s="14" t="n"/>
      <c r="R130" s="14" t="n"/>
    </row>
    <row r="131">
      <c r="A131" s="14" t="n"/>
      <c r="B131" s="15" t="n"/>
      <c r="C131" s="14" t="n"/>
      <c r="D131" s="15" t="n"/>
      <c r="E131" s="14" t="n"/>
      <c r="F131" s="14" t="n"/>
      <c r="G131" s="14" t="n"/>
      <c r="H131" s="14" t="n"/>
      <c r="I131" s="15" t="n"/>
      <c r="J131" s="16">
        <f>IF(D131="","",WORKDAY(D131+14,1,Feries))</f>
        <v/>
      </c>
      <c r="K131" s="14" t="n"/>
      <c r="L131" s="15" t="n"/>
      <c r="M131" s="17">
        <f>IF(D131="","",IF(L131&lt;&gt;"",IF(L131&lt;=J131,"Reçu dans le délai","Reçu après l'échéance"),IF(K131="Aucune suite","Aucune suite donnée",IF(TODAY()&lt;=J131,"À traiter : "&amp;(J131-TODAY())&amp;" j","Échéance passée"))))</f>
        <v/>
      </c>
      <c r="N131" s="16">
        <f>IF(OR(D131="",F131&lt;&gt;"Prix provisoires"),"",WORKDAY(D131+29,1,Feries))</f>
        <v/>
      </c>
      <c r="O131" s="15" t="n"/>
      <c r="P131" s="17">
        <f>IF(OR(D131="",F131&lt;&gt;"Prix provisoires"),"",IF(O131&lt;&gt;"",IF(O131&lt;=N131,"Reçu dans le délai","Reçu après l'échéance"),IF(TODAY()&lt;=N131,"À traiter : "&amp;(N131-TODAY())&amp;" j","Prix réputés acceptés")))</f>
        <v/>
      </c>
      <c r="Q131" s="14" t="n"/>
      <c r="R131" s="14" t="n"/>
    </row>
    <row r="132">
      <c r="A132" s="14" t="n"/>
      <c r="B132" s="15" t="n"/>
      <c r="C132" s="14" t="n"/>
      <c r="D132" s="15" t="n"/>
      <c r="E132" s="14" t="n"/>
      <c r="F132" s="14" t="n"/>
      <c r="G132" s="14" t="n"/>
      <c r="H132" s="14" t="n"/>
      <c r="I132" s="15" t="n"/>
      <c r="J132" s="16">
        <f>IF(D132="","",WORKDAY(D132+14,1,Feries))</f>
        <v/>
      </c>
      <c r="K132" s="14" t="n"/>
      <c r="L132" s="15" t="n"/>
      <c r="M132" s="17">
        <f>IF(D132="","",IF(L132&lt;&gt;"",IF(L132&lt;=J132,"Reçu dans le délai","Reçu après l'échéance"),IF(K132="Aucune suite","Aucune suite donnée",IF(TODAY()&lt;=J132,"À traiter : "&amp;(J132-TODAY())&amp;" j","Échéance passée"))))</f>
        <v/>
      </c>
      <c r="N132" s="16">
        <f>IF(OR(D132="",F132&lt;&gt;"Prix provisoires"),"",WORKDAY(D132+29,1,Feries))</f>
        <v/>
      </c>
      <c r="O132" s="15" t="n"/>
      <c r="P132" s="17">
        <f>IF(OR(D132="",F132&lt;&gt;"Prix provisoires"),"",IF(O132&lt;&gt;"",IF(O132&lt;=N132,"Reçu dans le délai","Reçu après l'échéance"),IF(TODAY()&lt;=N132,"À traiter : "&amp;(N132-TODAY())&amp;" j","Prix réputés acceptés")))</f>
        <v/>
      </c>
      <c r="Q132" s="14" t="n"/>
      <c r="R132" s="14" t="n"/>
    </row>
    <row r="133">
      <c r="A133" s="14" t="n"/>
      <c r="B133" s="15" t="n"/>
      <c r="C133" s="14" t="n"/>
      <c r="D133" s="15" t="n"/>
      <c r="E133" s="14" t="n"/>
      <c r="F133" s="14" t="n"/>
      <c r="G133" s="14" t="n"/>
      <c r="H133" s="14" t="n"/>
      <c r="I133" s="15" t="n"/>
      <c r="J133" s="16">
        <f>IF(D133="","",WORKDAY(D133+14,1,Feries))</f>
        <v/>
      </c>
      <c r="K133" s="14" t="n"/>
      <c r="L133" s="15" t="n"/>
      <c r="M133" s="17">
        <f>IF(D133="","",IF(L133&lt;&gt;"",IF(L133&lt;=J133,"Reçu dans le délai","Reçu après l'échéance"),IF(K133="Aucune suite","Aucune suite donnée",IF(TODAY()&lt;=J133,"À traiter : "&amp;(J133-TODAY())&amp;" j","Échéance passée"))))</f>
        <v/>
      </c>
      <c r="N133" s="16">
        <f>IF(OR(D133="",F133&lt;&gt;"Prix provisoires"),"",WORKDAY(D133+29,1,Feries))</f>
        <v/>
      </c>
      <c r="O133" s="15" t="n"/>
      <c r="P133" s="17">
        <f>IF(OR(D133="",F133&lt;&gt;"Prix provisoires"),"",IF(O133&lt;&gt;"",IF(O133&lt;=N133,"Reçu dans le délai","Reçu après l'échéance"),IF(TODAY()&lt;=N133,"À traiter : "&amp;(N133-TODAY())&amp;" j","Prix réputés acceptés")))</f>
        <v/>
      </c>
      <c r="Q133" s="14" t="n"/>
      <c r="R133" s="14" t="n"/>
    </row>
    <row r="134">
      <c r="A134" s="14" t="n"/>
      <c r="B134" s="15" t="n"/>
      <c r="C134" s="14" t="n"/>
      <c r="D134" s="15" t="n"/>
      <c r="E134" s="14" t="n"/>
      <c r="F134" s="14" t="n"/>
      <c r="G134" s="14" t="n"/>
      <c r="H134" s="14" t="n"/>
      <c r="I134" s="15" t="n"/>
      <c r="J134" s="16">
        <f>IF(D134="","",WORKDAY(D134+14,1,Feries))</f>
        <v/>
      </c>
      <c r="K134" s="14" t="n"/>
      <c r="L134" s="15" t="n"/>
      <c r="M134" s="17">
        <f>IF(D134="","",IF(L134&lt;&gt;"",IF(L134&lt;=J134,"Reçu dans le délai","Reçu après l'échéance"),IF(K134="Aucune suite","Aucune suite donnée",IF(TODAY()&lt;=J134,"À traiter : "&amp;(J134-TODAY())&amp;" j","Échéance passée"))))</f>
        <v/>
      </c>
      <c r="N134" s="16">
        <f>IF(OR(D134="",F134&lt;&gt;"Prix provisoires"),"",WORKDAY(D134+29,1,Feries))</f>
        <v/>
      </c>
      <c r="O134" s="15" t="n"/>
      <c r="P134" s="17">
        <f>IF(OR(D134="",F134&lt;&gt;"Prix provisoires"),"",IF(O134&lt;&gt;"",IF(O134&lt;=N134,"Reçu dans le délai","Reçu après l'échéance"),IF(TODAY()&lt;=N134,"À traiter : "&amp;(N134-TODAY())&amp;" j","Prix réputés acceptés")))</f>
        <v/>
      </c>
      <c r="Q134" s="14" t="n"/>
      <c r="R134" s="14" t="n"/>
    </row>
    <row r="135">
      <c r="A135" s="14" t="n"/>
      <c r="B135" s="15" t="n"/>
      <c r="C135" s="14" t="n"/>
      <c r="D135" s="15" t="n"/>
      <c r="E135" s="14" t="n"/>
      <c r="F135" s="14" t="n"/>
      <c r="G135" s="14" t="n"/>
      <c r="H135" s="14" t="n"/>
      <c r="I135" s="15" t="n"/>
      <c r="J135" s="16">
        <f>IF(D135="","",WORKDAY(D135+14,1,Feries))</f>
        <v/>
      </c>
      <c r="K135" s="14" t="n"/>
      <c r="L135" s="15" t="n"/>
      <c r="M135" s="17">
        <f>IF(D135="","",IF(L135&lt;&gt;"",IF(L135&lt;=J135,"Reçu dans le délai","Reçu après l'échéance"),IF(K135="Aucune suite","Aucune suite donnée",IF(TODAY()&lt;=J135,"À traiter : "&amp;(J135-TODAY())&amp;" j","Échéance passée"))))</f>
        <v/>
      </c>
      <c r="N135" s="16">
        <f>IF(OR(D135="",F135&lt;&gt;"Prix provisoires"),"",WORKDAY(D135+29,1,Feries))</f>
        <v/>
      </c>
      <c r="O135" s="15" t="n"/>
      <c r="P135" s="17">
        <f>IF(OR(D135="",F135&lt;&gt;"Prix provisoires"),"",IF(O135&lt;&gt;"",IF(O135&lt;=N135,"Reçu dans le délai","Reçu après l'échéance"),IF(TODAY()&lt;=N135,"À traiter : "&amp;(N135-TODAY())&amp;" j","Prix réputés acceptés")))</f>
        <v/>
      </c>
      <c r="Q135" s="14" t="n"/>
      <c r="R135" s="14" t="n"/>
    </row>
    <row r="136">
      <c r="A136" s="14" t="n"/>
      <c r="B136" s="15" t="n"/>
      <c r="C136" s="14" t="n"/>
      <c r="D136" s="15" t="n"/>
      <c r="E136" s="14" t="n"/>
      <c r="F136" s="14" t="n"/>
      <c r="G136" s="14" t="n"/>
      <c r="H136" s="14" t="n"/>
      <c r="I136" s="15" t="n"/>
      <c r="J136" s="16">
        <f>IF(D136="","",WORKDAY(D136+14,1,Feries))</f>
        <v/>
      </c>
      <c r="K136" s="14" t="n"/>
      <c r="L136" s="15" t="n"/>
      <c r="M136" s="17">
        <f>IF(D136="","",IF(L136&lt;&gt;"",IF(L136&lt;=J136,"Reçu dans le délai","Reçu après l'échéance"),IF(K136="Aucune suite","Aucune suite donnée",IF(TODAY()&lt;=J136,"À traiter : "&amp;(J136-TODAY())&amp;" j","Échéance passée"))))</f>
        <v/>
      </c>
      <c r="N136" s="16">
        <f>IF(OR(D136="",F136&lt;&gt;"Prix provisoires"),"",WORKDAY(D136+29,1,Feries))</f>
        <v/>
      </c>
      <c r="O136" s="15" t="n"/>
      <c r="P136" s="17">
        <f>IF(OR(D136="",F136&lt;&gt;"Prix provisoires"),"",IF(O136&lt;&gt;"",IF(O136&lt;=N136,"Reçu dans le délai","Reçu après l'échéance"),IF(TODAY()&lt;=N136,"À traiter : "&amp;(N136-TODAY())&amp;" j","Prix réputés acceptés")))</f>
        <v/>
      </c>
      <c r="Q136" s="14" t="n"/>
      <c r="R136" s="14" t="n"/>
    </row>
    <row r="137">
      <c r="A137" s="14" t="n"/>
      <c r="B137" s="15" t="n"/>
      <c r="C137" s="14" t="n"/>
      <c r="D137" s="15" t="n"/>
      <c r="E137" s="14" t="n"/>
      <c r="F137" s="14" t="n"/>
      <c r="G137" s="14" t="n"/>
      <c r="H137" s="14" t="n"/>
      <c r="I137" s="15" t="n"/>
      <c r="J137" s="16">
        <f>IF(D137="","",WORKDAY(D137+14,1,Feries))</f>
        <v/>
      </c>
      <c r="K137" s="14" t="n"/>
      <c r="L137" s="15" t="n"/>
      <c r="M137" s="17">
        <f>IF(D137="","",IF(L137&lt;&gt;"",IF(L137&lt;=J137,"Reçu dans le délai","Reçu après l'échéance"),IF(K137="Aucune suite","Aucune suite donnée",IF(TODAY()&lt;=J137,"À traiter : "&amp;(J137-TODAY())&amp;" j","Échéance passée"))))</f>
        <v/>
      </c>
      <c r="N137" s="16">
        <f>IF(OR(D137="",F137&lt;&gt;"Prix provisoires"),"",WORKDAY(D137+29,1,Feries))</f>
        <v/>
      </c>
      <c r="O137" s="15" t="n"/>
      <c r="P137" s="17">
        <f>IF(OR(D137="",F137&lt;&gt;"Prix provisoires"),"",IF(O137&lt;&gt;"",IF(O137&lt;=N137,"Reçu dans le délai","Reçu après l'échéance"),IF(TODAY()&lt;=N137,"À traiter : "&amp;(N137-TODAY())&amp;" j","Prix réputés acceptés")))</f>
        <v/>
      </c>
      <c r="Q137" s="14" t="n"/>
      <c r="R137" s="14" t="n"/>
    </row>
    <row r="138">
      <c r="A138" s="14" t="n"/>
      <c r="B138" s="15" t="n"/>
      <c r="C138" s="14" t="n"/>
      <c r="D138" s="15" t="n"/>
      <c r="E138" s="14" t="n"/>
      <c r="F138" s="14" t="n"/>
      <c r="G138" s="14" t="n"/>
      <c r="H138" s="14" t="n"/>
      <c r="I138" s="15" t="n"/>
      <c r="J138" s="16">
        <f>IF(D138="","",WORKDAY(D138+14,1,Feries))</f>
        <v/>
      </c>
      <c r="K138" s="14" t="n"/>
      <c r="L138" s="15" t="n"/>
      <c r="M138" s="17">
        <f>IF(D138="","",IF(L138&lt;&gt;"",IF(L138&lt;=J138,"Reçu dans le délai","Reçu après l'échéance"),IF(K138="Aucune suite","Aucune suite donnée",IF(TODAY()&lt;=J138,"À traiter : "&amp;(J138-TODAY())&amp;" j","Échéance passée"))))</f>
        <v/>
      </c>
      <c r="N138" s="16">
        <f>IF(OR(D138="",F138&lt;&gt;"Prix provisoires"),"",WORKDAY(D138+29,1,Feries))</f>
        <v/>
      </c>
      <c r="O138" s="15" t="n"/>
      <c r="P138" s="17">
        <f>IF(OR(D138="",F138&lt;&gt;"Prix provisoires"),"",IF(O138&lt;&gt;"",IF(O138&lt;=N138,"Reçu dans le délai","Reçu après l'échéance"),IF(TODAY()&lt;=N138,"À traiter : "&amp;(N138-TODAY())&amp;" j","Prix réputés acceptés")))</f>
        <v/>
      </c>
      <c r="Q138" s="14" t="n"/>
      <c r="R138" s="14" t="n"/>
    </row>
    <row r="139">
      <c r="A139" s="14" t="n"/>
      <c r="B139" s="15" t="n"/>
      <c r="C139" s="14" t="n"/>
      <c r="D139" s="15" t="n"/>
      <c r="E139" s="14" t="n"/>
      <c r="F139" s="14" t="n"/>
      <c r="G139" s="14" t="n"/>
      <c r="H139" s="14" t="n"/>
      <c r="I139" s="15" t="n"/>
      <c r="J139" s="16">
        <f>IF(D139="","",WORKDAY(D139+14,1,Feries))</f>
        <v/>
      </c>
      <c r="K139" s="14" t="n"/>
      <c r="L139" s="15" t="n"/>
      <c r="M139" s="17">
        <f>IF(D139="","",IF(L139&lt;&gt;"",IF(L139&lt;=J139,"Reçu dans le délai","Reçu après l'échéance"),IF(K139="Aucune suite","Aucune suite donnée",IF(TODAY()&lt;=J139,"À traiter : "&amp;(J139-TODAY())&amp;" j","Échéance passée"))))</f>
        <v/>
      </c>
      <c r="N139" s="16">
        <f>IF(OR(D139="",F139&lt;&gt;"Prix provisoires"),"",WORKDAY(D139+29,1,Feries))</f>
        <v/>
      </c>
      <c r="O139" s="15" t="n"/>
      <c r="P139" s="17">
        <f>IF(OR(D139="",F139&lt;&gt;"Prix provisoires"),"",IF(O139&lt;&gt;"",IF(O139&lt;=N139,"Reçu dans le délai","Reçu après l'échéance"),IF(TODAY()&lt;=N139,"À traiter : "&amp;(N139-TODAY())&amp;" j","Prix réputés acceptés")))</f>
        <v/>
      </c>
      <c r="Q139" s="14" t="n"/>
      <c r="R139" s="14" t="n"/>
    </row>
    <row r="140">
      <c r="A140" s="14" t="n"/>
      <c r="B140" s="15" t="n"/>
      <c r="C140" s="14" t="n"/>
      <c r="D140" s="15" t="n"/>
      <c r="E140" s="14" t="n"/>
      <c r="F140" s="14" t="n"/>
      <c r="G140" s="14" t="n"/>
      <c r="H140" s="14" t="n"/>
      <c r="I140" s="15" t="n"/>
      <c r="J140" s="16">
        <f>IF(D140="","",WORKDAY(D140+14,1,Feries))</f>
        <v/>
      </c>
      <c r="K140" s="14" t="n"/>
      <c r="L140" s="15" t="n"/>
      <c r="M140" s="17">
        <f>IF(D140="","",IF(L140&lt;&gt;"",IF(L140&lt;=J140,"Reçu dans le délai","Reçu après l'échéance"),IF(K140="Aucune suite","Aucune suite donnée",IF(TODAY()&lt;=J140,"À traiter : "&amp;(J140-TODAY())&amp;" j","Échéance passée"))))</f>
        <v/>
      </c>
      <c r="N140" s="16">
        <f>IF(OR(D140="",F140&lt;&gt;"Prix provisoires"),"",WORKDAY(D140+29,1,Feries))</f>
        <v/>
      </c>
      <c r="O140" s="15" t="n"/>
      <c r="P140" s="17">
        <f>IF(OR(D140="",F140&lt;&gt;"Prix provisoires"),"",IF(O140&lt;&gt;"",IF(O140&lt;=N140,"Reçu dans le délai","Reçu après l'échéance"),IF(TODAY()&lt;=N140,"À traiter : "&amp;(N140-TODAY())&amp;" j","Prix réputés acceptés")))</f>
        <v/>
      </c>
      <c r="Q140" s="14" t="n"/>
      <c r="R140" s="14" t="n"/>
    </row>
    <row r="141">
      <c r="A141" s="14" t="n"/>
      <c r="B141" s="15" t="n"/>
      <c r="C141" s="14" t="n"/>
      <c r="D141" s="15" t="n"/>
      <c r="E141" s="14" t="n"/>
      <c r="F141" s="14" t="n"/>
      <c r="G141" s="14" t="n"/>
      <c r="H141" s="14" t="n"/>
      <c r="I141" s="15" t="n"/>
      <c r="J141" s="16">
        <f>IF(D141="","",WORKDAY(D141+14,1,Feries))</f>
        <v/>
      </c>
      <c r="K141" s="14" t="n"/>
      <c r="L141" s="15" t="n"/>
      <c r="M141" s="17">
        <f>IF(D141="","",IF(L141&lt;&gt;"",IF(L141&lt;=J141,"Reçu dans le délai","Reçu après l'échéance"),IF(K141="Aucune suite","Aucune suite donnée",IF(TODAY()&lt;=J141,"À traiter : "&amp;(J141-TODAY())&amp;" j","Échéance passée"))))</f>
        <v/>
      </c>
      <c r="N141" s="16">
        <f>IF(OR(D141="",F141&lt;&gt;"Prix provisoires"),"",WORKDAY(D141+29,1,Feries))</f>
        <v/>
      </c>
      <c r="O141" s="15" t="n"/>
      <c r="P141" s="17">
        <f>IF(OR(D141="",F141&lt;&gt;"Prix provisoires"),"",IF(O141&lt;&gt;"",IF(O141&lt;=N141,"Reçu dans le délai","Reçu après l'échéance"),IF(TODAY()&lt;=N141,"À traiter : "&amp;(N141-TODAY())&amp;" j","Prix réputés acceptés")))</f>
        <v/>
      </c>
      <c r="Q141" s="14" t="n"/>
      <c r="R141" s="14" t="n"/>
    </row>
    <row r="142">
      <c r="A142" s="14" t="n"/>
      <c r="B142" s="15" t="n"/>
      <c r="C142" s="14" t="n"/>
      <c r="D142" s="15" t="n"/>
      <c r="E142" s="14" t="n"/>
      <c r="F142" s="14" t="n"/>
      <c r="G142" s="14" t="n"/>
      <c r="H142" s="14" t="n"/>
      <c r="I142" s="15" t="n"/>
      <c r="J142" s="16">
        <f>IF(D142="","",WORKDAY(D142+14,1,Feries))</f>
        <v/>
      </c>
      <c r="K142" s="14" t="n"/>
      <c r="L142" s="15" t="n"/>
      <c r="M142" s="17">
        <f>IF(D142="","",IF(L142&lt;&gt;"",IF(L142&lt;=J142,"Reçu dans le délai","Reçu après l'échéance"),IF(K142="Aucune suite","Aucune suite donnée",IF(TODAY()&lt;=J142,"À traiter : "&amp;(J142-TODAY())&amp;" j","Échéance passée"))))</f>
        <v/>
      </c>
      <c r="N142" s="16">
        <f>IF(OR(D142="",F142&lt;&gt;"Prix provisoires"),"",WORKDAY(D142+29,1,Feries))</f>
        <v/>
      </c>
      <c r="O142" s="15" t="n"/>
      <c r="P142" s="17">
        <f>IF(OR(D142="",F142&lt;&gt;"Prix provisoires"),"",IF(O142&lt;&gt;"",IF(O142&lt;=N142,"Reçu dans le délai","Reçu après l'échéance"),IF(TODAY()&lt;=N142,"À traiter : "&amp;(N142-TODAY())&amp;" j","Prix réputés acceptés")))</f>
        <v/>
      </c>
      <c r="Q142" s="14" t="n"/>
      <c r="R142" s="14" t="n"/>
    </row>
    <row r="143">
      <c r="A143" s="14" t="n"/>
      <c r="B143" s="15" t="n"/>
      <c r="C143" s="14" t="n"/>
      <c r="D143" s="15" t="n"/>
      <c r="E143" s="14" t="n"/>
      <c r="F143" s="14" t="n"/>
      <c r="G143" s="14" t="n"/>
      <c r="H143" s="14" t="n"/>
      <c r="I143" s="15" t="n"/>
      <c r="J143" s="16">
        <f>IF(D143="","",WORKDAY(D143+14,1,Feries))</f>
        <v/>
      </c>
      <c r="K143" s="14" t="n"/>
      <c r="L143" s="15" t="n"/>
      <c r="M143" s="17">
        <f>IF(D143="","",IF(L143&lt;&gt;"",IF(L143&lt;=J143,"Reçu dans le délai","Reçu après l'échéance"),IF(K143="Aucune suite","Aucune suite donnée",IF(TODAY()&lt;=J143,"À traiter : "&amp;(J143-TODAY())&amp;" j","Échéance passée"))))</f>
        <v/>
      </c>
      <c r="N143" s="16">
        <f>IF(OR(D143="",F143&lt;&gt;"Prix provisoires"),"",WORKDAY(D143+29,1,Feries))</f>
        <v/>
      </c>
      <c r="O143" s="15" t="n"/>
      <c r="P143" s="17">
        <f>IF(OR(D143="",F143&lt;&gt;"Prix provisoires"),"",IF(O143&lt;&gt;"",IF(O143&lt;=N143,"Reçu dans le délai","Reçu après l'échéance"),IF(TODAY()&lt;=N143,"À traiter : "&amp;(N143-TODAY())&amp;" j","Prix réputés acceptés")))</f>
        <v/>
      </c>
      <c r="Q143" s="14" t="n"/>
      <c r="R143" s="14" t="n"/>
    </row>
    <row r="144">
      <c r="A144" s="14" t="n"/>
      <c r="B144" s="15" t="n"/>
      <c r="C144" s="14" t="n"/>
      <c r="D144" s="15" t="n"/>
      <c r="E144" s="14" t="n"/>
      <c r="F144" s="14" t="n"/>
      <c r="G144" s="14" t="n"/>
      <c r="H144" s="14" t="n"/>
      <c r="I144" s="15" t="n"/>
      <c r="J144" s="16">
        <f>IF(D144="","",WORKDAY(D144+14,1,Feries))</f>
        <v/>
      </c>
      <c r="K144" s="14" t="n"/>
      <c r="L144" s="15" t="n"/>
      <c r="M144" s="17">
        <f>IF(D144="","",IF(L144&lt;&gt;"",IF(L144&lt;=J144,"Reçu dans le délai","Reçu après l'échéance"),IF(K144="Aucune suite","Aucune suite donnée",IF(TODAY()&lt;=J144,"À traiter : "&amp;(J144-TODAY())&amp;" j","Échéance passée"))))</f>
        <v/>
      </c>
      <c r="N144" s="16">
        <f>IF(OR(D144="",F144&lt;&gt;"Prix provisoires"),"",WORKDAY(D144+29,1,Feries))</f>
        <v/>
      </c>
      <c r="O144" s="15" t="n"/>
      <c r="P144" s="17">
        <f>IF(OR(D144="",F144&lt;&gt;"Prix provisoires"),"",IF(O144&lt;&gt;"",IF(O144&lt;=N144,"Reçu dans le délai","Reçu après l'échéance"),IF(TODAY()&lt;=N144,"À traiter : "&amp;(N144-TODAY())&amp;" j","Prix réputés acceptés")))</f>
        <v/>
      </c>
      <c r="Q144" s="14" t="n"/>
      <c r="R144" s="14" t="n"/>
    </row>
    <row r="145">
      <c r="A145" s="14" t="n"/>
      <c r="B145" s="15" t="n"/>
      <c r="C145" s="14" t="n"/>
      <c r="D145" s="15" t="n"/>
      <c r="E145" s="14" t="n"/>
      <c r="F145" s="14" t="n"/>
      <c r="G145" s="14" t="n"/>
      <c r="H145" s="14" t="n"/>
      <c r="I145" s="15" t="n"/>
      <c r="J145" s="16">
        <f>IF(D145="","",WORKDAY(D145+14,1,Feries))</f>
        <v/>
      </c>
      <c r="K145" s="14" t="n"/>
      <c r="L145" s="15" t="n"/>
      <c r="M145" s="17">
        <f>IF(D145="","",IF(L145&lt;&gt;"",IF(L145&lt;=J145,"Reçu dans le délai","Reçu après l'échéance"),IF(K145="Aucune suite","Aucune suite donnée",IF(TODAY()&lt;=J145,"À traiter : "&amp;(J145-TODAY())&amp;" j","Échéance passée"))))</f>
        <v/>
      </c>
      <c r="N145" s="16">
        <f>IF(OR(D145="",F145&lt;&gt;"Prix provisoires"),"",WORKDAY(D145+29,1,Feries))</f>
        <v/>
      </c>
      <c r="O145" s="15" t="n"/>
      <c r="P145" s="17">
        <f>IF(OR(D145="",F145&lt;&gt;"Prix provisoires"),"",IF(O145&lt;&gt;"",IF(O145&lt;=N145,"Reçu dans le délai","Reçu après l'échéance"),IF(TODAY()&lt;=N145,"À traiter : "&amp;(N145-TODAY())&amp;" j","Prix réputés acceptés")))</f>
        <v/>
      </c>
      <c r="Q145" s="14" t="n"/>
      <c r="R145" s="14" t="n"/>
    </row>
    <row r="146">
      <c r="A146" s="14" t="n"/>
      <c r="B146" s="15" t="n"/>
      <c r="C146" s="14" t="n"/>
      <c r="D146" s="15" t="n"/>
      <c r="E146" s="14" t="n"/>
      <c r="F146" s="14" t="n"/>
      <c r="G146" s="14" t="n"/>
      <c r="H146" s="14" t="n"/>
      <c r="I146" s="15" t="n"/>
      <c r="J146" s="16">
        <f>IF(D146="","",WORKDAY(D146+14,1,Feries))</f>
        <v/>
      </c>
      <c r="K146" s="14" t="n"/>
      <c r="L146" s="15" t="n"/>
      <c r="M146" s="17">
        <f>IF(D146="","",IF(L146&lt;&gt;"",IF(L146&lt;=J146,"Reçu dans le délai","Reçu après l'échéance"),IF(K146="Aucune suite","Aucune suite donnée",IF(TODAY()&lt;=J146,"À traiter : "&amp;(J146-TODAY())&amp;" j","Échéance passée"))))</f>
        <v/>
      </c>
      <c r="N146" s="16">
        <f>IF(OR(D146="",F146&lt;&gt;"Prix provisoires"),"",WORKDAY(D146+29,1,Feries))</f>
        <v/>
      </c>
      <c r="O146" s="15" t="n"/>
      <c r="P146" s="17">
        <f>IF(OR(D146="",F146&lt;&gt;"Prix provisoires"),"",IF(O146&lt;&gt;"",IF(O146&lt;=N146,"Reçu dans le délai","Reçu après l'échéance"),IF(TODAY()&lt;=N146,"À traiter : "&amp;(N146-TODAY())&amp;" j","Prix réputés acceptés")))</f>
        <v/>
      </c>
      <c r="Q146" s="14" t="n"/>
      <c r="R146" s="14" t="n"/>
    </row>
    <row r="147">
      <c r="A147" s="14" t="n"/>
      <c r="B147" s="15" t="n"/>
      <c r="C147" s="14" t="n"/>
      <c r="D147" s="15" t="n"/>
      <c r="E147" s="14" t="n"/>
      <c r="F147" s="14" t="n"/>
      <c r="G147" s="14" t="n"/>
      <c r="H147" s="14" t="n"/>
      <c r="I147" s="15" t="n"/>
      <c r="J147" s="16">
        <f>IF(D147="","",WORKDAY(D147+14,1,Feries))</f>
        <v/>
      </c>
      <c r="K147" s="14" t="n"/>
      <c r="L147" s="15" t="n"/>
      <c r="M147" s="17">
        <f>IF(D147="","",IF(L147&lt;&gt;"",IF(L147&lt;=J147,"Reçu dans le délai","Reçu après l'échéance"),IF(K147="Aucune suite","Aucune suite donnée",IF(TODAY()&lt;=J147,"À traiter : "&amp;(J147-TODAY())&amp;" j","Échéance passée"))))</f>
        <v/>
      </c>
      <c r="N147" s="16">
        <f>IF(OR(D147="",F147&lt;&gt;"Prix provisoires"),"",WORKDAY(D147+29,1,Feries))</f>
        <v/>
      </c>
      <c r="O147" s="15" t="n"/>
      <c r="P147" s="17">
        <f>IF(OR(D147="",F147&lt;&gt;"Prix provisoires"),"",IF(O147&lt;&gt;"",IF(O147&lt;=N147,"Reçu dans le délai","Reçu après l'échéance"),IF(TODAY()&lt;=N147,"À traiter : "&amp;(N147-TODAY())&amp;" j","Prix réputés acceptés")))</f>
        <v/>
      </c>
      <c r="Q147" s="14" t="n"/>
      <c r="R147" s="14" t="n"/>
    </row>
    <row r="148">
      <c r="A148" s="14" t="n"/>
      <c r="B148" s="15" t="n"/>
      <c r="C148" s="14" t="n"/>
      <c r="D148" s="15" t="n"/>
      <c r="E148" s="14" t="n"/>
      <c r="F148" s="14" t="n"/>
      <c r="G148" s="14" t="n"/>
      <c r="H148" s="14" t="n"/>
      <c r="I148" s="15" t="n"/>
      <c r="J148" s="16">
        <f>IF(D148="","",WORKDAY(D148+14,1,Feries))</f>
        <v/>
      </c>
      <c r="K148" s="14" t="n"/>
      <c r="L148" s="15" t="n"/>
      <c r="M148" s="17">
        <f>IF(D148="","",IF(L148&lt;&gt;"",IF(L148&lt;=J148,"Reçu dans le délai","Reçu après l'échéance"),IF(K148="Aucune suite","Aucune suite donnée",IF(TODAY()&lt;=J148,"À traiter : "&amp;(J148-TODAY())&amp;" j","Échéance passée"))))</f>
        <v/>
      </c>
      <c r="N148" s="16">
        <f>IF(OR(D148="",F148&lt;&gt;"Prix provisoires"),"",WORKDAY(D148+29,1,Feries))</f>
        <v/>
      </c>
      <c r="O148" s="15" t="n"/>
      <c r="P148" s="17">
        <f>IF(OR(D148="",F148&lt;&gt;"Prix provisoires"),"",IF(O148&lt;&gt;"",IF(O148&lt;=N148,"Reçu dans le délai","Reçu après l'échéance"),IF(TODAY()&lt;=N148,"À traiter : "&amp;(N148-TODAY())&amp;" j","Prix réputés acceptés")))</f>
        <v/>
      </c>
      <c r="Q148" s="14" t="n"/>
      <c r="R148" s="14" t="n"/>
    </row>
    <row r="149">
      <c r="A149" s="14" t="n"/>
      <c r="B149" s="15" t="n"/>
      <c r="C149" s="14" t="n"/>
      <c r="D149" s="15" t="n"/>
      <c r="E149" s="14" t="n"/>
      <c r="F149" s="14" t="n"/>
      <c r="G149" s="14" t="n"/>
      <c r="H149" s="14" t="n"/>
      <c r="I149" s="15" t="n"/>
      <c r="J149" s="16">
        <f>IF(D149="","",WORKDAY(D149+14,1,Feries))</f>
        <v/>
      </c>
      <c r="K149" s="14" t="n"/>
      <c r="L149" s="15" t="n"/>
      <c r="M149" s="17">
        <f>IF(D149="","",IF(L149&lt;&gt;"",IF(L149&lt;=J149,"Reçu dans le délai","Reçu après l'échéance"),IF(K149="Aucune suite","Aucune suite donnée",IF(TODAY()&lt;=J149,"À traiter : "&amp;(J149-TODAY())&amp;" j","Échéance passée"))))</f>
        <v/>
      </c>
      <c r="N149" s="16">
        <f>IF(OR(D149="",F149&lt;&gt;"Prix provisoires"),"",WORKDAY(D149+29,1,Feries))</f>
        <v/>
      </c>
      <c r="O149" s="15" t="n"/>
      <c r="P149" s="17">
        <f>IF(OR(D149="",F149&lt;&gt;"Prix provisoires"),"",IF(O149&lt;&gt;"",IF(O149&lt;=N149,"Reçu dans le délai","Reçu après l'échéance"),IF(TODAY()&lt;=N149,"À traiter : "&amp;(N149-TODAY())&amp;" j","Prix réputés acceptés")))</f>
        <v/>
      </c>
      <c r="Q149" s="14" t="n"/>
      <c r="R149" s="14" t="n"/>
    </row>
    <row r="150">
      <c r="A150" s="14" t="n"/>
      <c r="B150" s="15" t="n"/>
      <c r="C150" s="14" t="n"/>
      <c r="D150" s="15" t="n"/>
      <c r="E150" s="14" t="n"/>
      <c r="F150" s="14" t="n"/>
      <c r="G150" s="14" t="n"/>
      <c r="H150" s="14" t="n"/>
      <c r="I150" s="15" t="n"/>
      <c r="J150" s="16">
        <f>IF(D150="","",WORKDAY(D150+14,1,Feries))</f>
        <v/>
      </c>
      <c r="K150" s="14" t="n"/>
      <c r="L150" s="15" t="n"/>
      <c r="M150" s="17">
        <f>IF(D150="","",IF(L150&lt;&gt;"",IF(L150&lt;=J150,"Reçu dans le délai","Reçu après l'échéance"),IF(K150="Aucune suite","Aucune suite donnée",IF(TODAY()&lt;=J150,"À traiter : "&amp;(J150-TODAY())&amp;" j","Échéance passée"))))</f>
        <v/>
      </c>
      <c r="N150" s="16">
        <f>IF(OR(D150="",F150&lt;&gt;"Prix provisoires"),"",WORKDAY(D150+29,1,Feries))</f>
        <v/>
      </c>
      <c r="O150" s="15" t="n"/>
      <c r="P150" s="17">
        <f>IF(OR(D150="",F150&lt;&gt;"Prix provisoires"),"",IF(O150&lt;&gt;"",IF(O150&lt;=N150,"Reçu dans le délai","Reçu après l'échéance"),IF(TODAY()&lt;=N150,"À traiter : "&amp;(N150-TODAY())&amp;" j","Prix réputés acceptés")))</f>
        <v/>
      </c>
      <c r="Q150" s="14" t="n"/>
      <c r="R150" s="14" t="n"/>
    </row>
    <row r="151">
      <c r="A151" s="14" t="n"/>
      <c r="B151" s="15" t="n"/>
      <c r="C151" s="14" t="n"/>
      <c r="D151" s="15" t="n"/>
      <c r="E151" s="14" t="n"/>
      <c r="F151" s="14" t="n"/>
      <c r="G151" s="14" t="n"/>
      <c r="H151" s="14" t="n"/>
      <c r="I151" s="15" t="n"/>
      <c r="J151" s="16">
        <f>IF(D151="","",WORKDAY(D151+14,1,Feries))</f>
        <v/>
      </c>
      <c r="K151" s="14" t="n"/>
      <c r="L151" s="15" t="n"/>
      <c r="M151" s="17">
        <f>IF(D151="","",IF(L151&lt;&gt;"",IF(L151&lt;=J151,"Reçu dans le délai","Reçu après l'échéance"),IF(K151="Aucune suite","Aucune suite donnée",IF(TODAY()&lt;=J151,"À traiter : "&amp;(J151-TODAY())&amp;" j","Échéance passée"))))</f>
        <v/>
      </c>
      <c r="N151" s="16">
        <f>IF(OR(D151="",F151&lt;&gt;"Prix provisoires"),"",WORKDAY(D151+29,1,Feries))</f>
        <v/>
      </c>
      <c r="O151" s="15" t="n"/>
      <c r="P151" s="17">
        <f>IF(OR(D151="",F151&lt;&gt;"Prix provisoires"),"",IF(O151&lt;&gt;"",IF(O151&lt;=N151,"Reçu dans le délai","Reçu après l'échéance"),IF(TODAY()&lt;=N151,"À traiter : "&amp;(N151-TODAY())&amp;" j","Prix réputés acceptés")))</f>
        <v/>
      </c>
      <c r="Q151" s="14" t="n"/>
      <c r="R151" s="14" t="n"/>
    </row>
    <row r="152">
      <c r="A152" s="14" t="n"/>
      <c r="B152" s="15" t="n"/>
      <c r="C152" s="14" t="n"/>
      <c r="D152" s="15" t="n"/>
      <c r="E152" s="14" t="n"/>
      <c r="F152" s="14" t="n"/>
      <c r="G152" s="14" t="n"/>
      <c r="H152" s="14" t="n"/>
      <c r="I152" s="15" t="n"/>
      <c r="J152" s="16">
        <f>IF(D152="","",WORKDAY(D152+14,1,Feries))</f>
        <v/>
      </c>
      <c r="K152" s="14" t="n"/>
      <c r="L152" s="15" t="n"/>
      <c r="M152" s="17">
        <f>IF(D152="","",IF(L152&lt;&gt;"",IF(L152&lt;=J152,"Reçu dans le délai","Reçu après l'échéance"),IF(K152="Aucune suite","Aucune suite donnée",IF(TODAY()&lt;=J152,"À traiter : "&amp;(J152-TODAY())&amp;" j","Échéance passée"))))</f>
        <v/>
      </c>
      <c r="N152" s="16">
        <f>IF(OR(D152="",F152&lt;&gt;"Prix provisoires"),"",WORKDAY(D152+29,1,Feries))</f>
        <v/>
      </c>
      <c r="O152" s="15" t="n"/>
      <c r="P152" s="17">
        <f>IF(OR(D152="",F152&lt;&gt;"Prix provisoires"),"",IF(O152&lt;&gt;"",IF(O152&lt;=N152,"Reçu dans le délai","Reçu après l'échéance"),IF(TODAY()&lt;=N152,"À traiter : "&amp;(N152-TODAY())&amp;" j","Prix réputés acceptés")))</f>
        <v/>
      </c>
      <c r="Q152" s="14" t="n"/>
      <c r="R152" s="14" t="n"/>
    </row>
    <row r="153">
      <c r="A153" s="14" t="n"/>
      <c r="B153" s="15" t="n"/>
      <c r="C153" s="14" t="n"/>
      <c r="D153" s="15" t="n"/>
      <c r="E153" s="14" t="n"/>
      <c r="F153" s="14" t="n"/>
      <c r="G153" s="14" t="n"/>
      <c r="H153" s="14" t="n"/>
      <c r="I153" s="15" t="n"/>
      <c r="J153" s="16">
        <f>IF(D153="","",WORKDAY(D153+14,1,Feries))</f>
        <v/>
      </c>
      <c r="K153" s="14" t="n"/>
      <c r="L153" s="15" t="n"/>
      <c r="M153" s="17">
        <f>IF(D153="","",IF(L153&lt;&gt;"",IF(L153&lt;=J153,"Reçu dans le délai","Reçu après l'échéance"),IF(K153="Aucune suite","Aucune suite donnée",IF(TODAY()&lt;=J153,"À traiter : "&amp;(J153-TODAY())&amp;" j","Échéance passée"))))</f>
        <v/>
      </c>
      <c r="N153" s="16">
        <f>IF(OR(D153="",F153&lt;&gt;"Prix provisoires"),"",WORKDAY(D153+29,1,Feries))</f>
        <v/>
      </c>
      <c r="O153" s="15" t="n"/>
      <c r="P153" s="17">
        <f>IF(OR(D153="",F153&lt;&gt;"Prix provisoires"),"",IF(O153&lt;&gt;"",IF(O153&lt;=N153,"Reçu dans le délai","Reçu après l'échéance"),IF(TODAY()&lt;=N153,"À traiter : "&amp;(N153-TODAY())&amp;" j","Prix réputés acceptés")))</f>
        <v/>
      </c>
      <c r="Q153" s="14" t="n"/>
      <c r="R153" s="14" t="n"/>
    </row>
    <row r="154">
      <c r="A154" s="14" t="n"/>
      <c r="B154" s="15" t="n"/>
      <c r="C154" s="14" t="n"/>
      <c r="D154" s="15" t="n"/>
      <c r="E154" s="14" t="n"/>
      <c r="F154" s="14" t="n"/>
      <c r="G154" s="14" t="n"/>
      <c r="H154" s="14" t="n"/>
      <c r="I154" s="15" t="n"/>
      <c r="J154" s="16">
        <f>IF(D154="","",WORKDAY(D154+14,1,Feries))</f>
        <v/>
      </c>
      <c r="K154" s="14" t="n"/>
      <c r="L154" s="15" t="n"/>
      <c r="M154" s="17">
        <f>IF(D154="","",IF(L154&lt;&gt;"",IF(L154&lt;=J154,"Reçu dans le délai","Reçu après l'échéance"),IF(K154="Aucune suite","Aucune suite donnée",IF(TODAY()&lt;=J154,"À traiter : "&amp;(J154-TODAY())&amp;" j","Échéance passée"))))</f>
        <v/>
      </c>
      <c r="N154" s="16">
        <f>IF(OR(D154="",F154&lt;&gt;"Prix provisoires"),"",WORKDAY(D154+29,1,Feries))</f>
        <v/>
      </c>
      <c r="O154" s="15" t="n"/>
      <c r="P154" s="17">
        <f>IF(OR(D154="",F154&lt;&gt;"Prix provisoires"),"",IF(O154&lt;&gt;"",IF(O154&lt;=N154,"Reçu dans le délai","Reçu après l'échéance"),IF(TODAY()&lt;=N154,"À traiter : "&amp;(N154-TODAY())&amp;" j","Prix réputés acceptés")))</f>
        <v/>
      </c>
      <c r="Q154" s="14" t="n"/>
      <c r="R154" s="14" t="n"/>
    </row>
    <row r="155">
      <c r="A155" s="14" t="n"/>
      <c r="B155" s="15" t="n"/>
      <c r="C155" s="14" t="n"/>
      <c r="D155" s="15" t="n"/>
      <c r="E155" s="14" t="n"/>
      <c r="F155" s="14" t="n"/>
      <c r="G155" s="14" t="n"/>
      <c r="H155" s="14" t="n"/>
      <c r="I155" s="15" t="n"/>
      <c r="J155" s="16">
        <f>IF(D155="","",WORKDAY(D155+14,1,Feries))</f>
        <v/>
      </c>
      <c r="K155" s="14" t="n"/>
      <c r="L155" s="15" t="n"/>
      <c r="M155" s="17">
        <f>IF(D155="","",IF(L155&lt;&gt;"",IF(L155&lt;=J155,"Reçu dans le délai","Reçu après l'échéance"),IF(K155="Aucune suite","Aucune suite donnée",IF(TODAY()&lt;=J155,"À traiter : "&amp;(J155-TODAY())&amp;" j","Échéance passée"))))</f>
        <v/>
      </c>
      <c r="N155" s="16">
        <f>IF(OR(D155="",F155&lt;&gt;"Prix provisoires"),"",WORKDAY(D155+29,1,Feries))</f>
        <v/>
      </c>
      <c r="O155" s="15" t="n"/>
      <c r="P155" s="17">
        <f>IF(OR(D155="",F155&lt;&gt;"Prix provisoires"),"",IF(O155&lt;&gt;"",IF(O155&lt;=N155,"Reçu dans le délai","Reçu après l'échéance"),IF(TODAY()&lt;=N155,"À traiter : "&amp;(N155-TODAY())&amp;" j","Prix réputés acceptés")))</f>
        <v/>
      </c>
      <c r="Q155" s="14" t="n"/>
      <c r="R155" s="14" t="n"/>
    </row>
  </sheetData>
  <autoFilter ref="A4:R155"/>
  <mergeCells count="1">
    <mergeCell ref="B3:E3"/>
  </mergeCells>
  <conditionalFormatting sqref="J5:J155 M5:M155">
    <cfRule type="expression" priority="1" dxfId="0" stopIfTrue="1">
      <formula>AND(AND($D5&lt;&gt;"",$L5="",$K5&lt;&gt;"Aucune suite"),TODAY()&gt;$J5)</formula>
    </cfRule>
    <cfRule type="expression" priority="2" dxfId="1">
      <formula>AND(AND($D5&lt;&gt;"",$L5="",$K5&lt;&gt;"Aucune suite"),$J5-TODAY()&lt;=5)</formula>
    </cfRule>
  </conditionalFormatting>
  <conditionalFormatting sqref="M5:M155">
    <cfRule type="expression" priority="3" dxfId="2">
      <formula>$M5="Reçu dans le délai"</formula>
    </cfRule>
    <cfRule type="expression" priority="8" dxfId="0">
      <formula>LEFT($M5,6)="Reçu a"</formula>
    </cfRule>
  </conditionalFormatting>
  <conditionalFormatting sqref="N5:N155 P5:P155">
    <cfRule type="expression" priority="4" dxfId="0" stopIfTrue="1">
      <formula>AND(AND($D5&lt;&gt;"",$F5="Prix provisoires",$O5=""),TODAY()&gt;$N5)</formula>
    </cfRule>
    <cfRule type="expression" priority="5" dxfId="1">
      <formula>AND(AND($D5&lt;&gt;"",$F5="Prix provisoires",$O5=""),$N5-TODAY()&lt;=5)</formula>
    </cfRule>
  </conditionalFormatting>
  <conditionalFormatting sqref="P5:P155">
    <cfRule type="expression" priority="6" dxfId="2">
      <formula>$P5="Reçu dans le délai"</formula>
    </cfRule>
    <cfRule type="expression" priority="9" dxfId="0">
      <formula>LEFT($P5,6)="Reçu a"</formula>
    </cfRule>
  </conditionalFormatting>
  <conditionalFormatting sqref="H5:H155">
    <cfRule type="expression" priority="7" dxfId="0">
      <formula>AND($C5="Maître d'œuvre",$G5="Oui",$H5="Non")</formula>
    </cfRule>
  </conditionalFormatting>
  <dataValidations count="10">
    <dataValidation sqref="C5:C155" showDropDown="0" showInputMessage="0" showErrorMessage="0" allowBlank="1" error="Choisissez une valeur de la liste." type="list">
      <formula1>"Maître d'œuvre,Maître d'ouvrage"</formula1>
    </dataValidation>
    <dataValidation sqref="F5:F155" showDropDown="0" showInputMessage="0" showErrorMessage="0" allowBlank="1" error="Choisissez une valeur de la liste." type="list">
      <formula1>"Prix provisoires,Aucune valorisation,Sans incidence financière"</formula1>
    </dataValidation>
    <dataValidation sqref="G5:G155" showDropDown="0" showInputMessage="0" showErrorMessage="0" allowBlank="1" error="Choisissez une valeur de la liste." type="list">
      <formula1>"Oui,Non"</formula1>
    </dataValidation>
    <dataValidation sqref="H5:H155" showDropDown="0" showInputMessage="0" showErrorMessage="0" allowBlank="1" error="Choisissez une valeur de la liste." type="list">
      <formula1>"Oui,Non,Sans objet"</formula1>
    </dataValidation>
    <dataValidation sqref="K5:K155" showDropDown="0" showInputMessage="0" showErrorMessage="0" allowBlank="1" error="Choisissez une valeur de la liste." type="list">
      <formula1>"Aucune suite,Observations (3.8.2),Refus sans prix (13.6),Refus au-delà du dixième (14.2.2)"</formula1>
    </dataValidation>
    <dataValidation sqref="B5:B155" showDropDown="0" showInputMessage="0" showErrorMessage="0" allowBlank="1" error="Saisissez une date (jj/mm/aaaa)." type="date" operator="greaterThan">
      <formula1>DATE(2000,1,1)</formula1>
    </dataValidation>
    <dataValidation sqref="D5:D155" showDropDown="0" showInputMessage="0" showErrorMessage="0" allowBlank="1" error="Saisissez une date (jj/mm/aaaa)." type="date" operator="greaterThan">
      <formula1>DATE(2000,1,1)</formula1>
    </dataValidation>
    <dataValidation sqref="I5:I155" showDropDown="0" showInputMessage="0" showErrorMessage="0" allowBlank="1" error="Saisissez une date (jj/mm/aaaa)." type="date" operator="greaterThan">
      <formula1>DATE(2000,1,1)</formula1>
    </dataValidation>
    <dataValidation sqref="L5:L155" showDropDown="0" showInputMessage="0" showErrorMessage="0" allowBlank="1" error="Saisissez une date (jj/mm/aaaa)." type="date" operator="greaterThan">
      <formula1>DATE(2000,1,1)</formula1>
    </dataValidation>
    <dataValidation sqref="O5:O155" showDropDown="0" showInputMessage="0" showErrorMessage="0" allowBlank="1" error="Saisissez une date (jj/mm/aaaa)." type="date" operator="greaterThan">
      <formula1>DATE(2000,1,1)</formula1>
    </dataValidation>
  </dataValidations>
  <pageMargins left="0.75" right="0.75" top="1" bottom="1" header="0.5" footer="0.5"/>
  <pageSetup orientation="landscape" fitToHeight="0" fitToWidth="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G78"/>
  <sheetViews>
    <sheetView showGridLines="0" zoomScale="100" workbookViewId="0">
      <selection activeCell="A1" sqref="A1"/>
    </sheetView>
  </sheetViews>
  <sheetFormatPr baseColWidth="8" defaultRowHeight="15"/>
  <cols>
    <col width="38" customWidth="1" min="1" max="1"/>
    <col width="18" customWidth="1" min="2" max="2"/>
    <col width="18" customWidth="1" min="3" max="3"/>
    <col width="20" customWidth="1" min="4" max="4"/>
    <col width="13" customWidth="1" min="5" max="5"/>
    <col width="12" customWidth="1" min="6" max="6"/>
    <col width="44" customWidth="1" min="7" max="7"/>
  </cols>
  <sheetData>
    <row r="1">
      <c r="A1" s="1" t="inlineStr">
        <is>
          <t>Suivi du montant contractuel (article 14.4)</t>
        </is>
      </c>
    </row>
    <row r="2">
      <c r="A2" s="2" t="inlineStr">
        <is>
          <t>Le montant contractuel est celui du marché initial, éventuellement modifié par les avenants (article 14.1). L'avis part trente jours au moins avant la date probable où les travaux l'atteindront (article 14.4).</t>
        </is>
      </c>
    </row>
    <row r="4">
      <c r="A4" s="18" t="inlineStr">
        <is>
          <t>Marché initial (€ HT)</t>
        </is>
      </c>
      <c r="B4" s="19" t="n"/>
    </row>
    <row r="5">
      <c r="A5" s="18" t="inlineStr">
        <is>
          <t>Avenants (€ HT)</t>
        </is>
      </c>
      <c r="B5" s="20">
        <f>SUM(C9:C18)</f>
        <v/>
      </c>
      <c r="C5" s="21" t="inlineStr">
        <is>
          <t>Somme du tableau des avenants ci-dessous.</t>
        </is>
      </c>
    </row>
    <row r="6">
      <c r="A6" s="18" t="inlineStr">
        <is>
          <t>Montant contractuel (€ HT)</t>
        </is>
      </c>
      <c r="B6" s="20">
        <f>IF(B4="","",B4+B5)</f>
        <v/>
      </c>
      <c r="C6" s="21" t="inlineStr">
        <is>
          <t>Marché initial modifié par les avenants (article 14.1).</t>
        </is>
      </c>
    </row>
    <row r="8" ht="30" customHeight="1">
      <c r="A8" s="22" t="inlineStr">
        <is>
          <t>Avenant</t>
        </is>
      </c>
      <c r="B8" s="22" t="inlineStr">
        <is>
          <t>Date</t>
        </is>
      </c>
      <c r="C8" s="22" t="inlineStr">
        <is>
          <t>Montant (€ HT, négatif si baisse)</t>
        </is>
      </c>
    </row>
    <row r="9">
      <c r="A9" s="7" t="n"/>
      <c r="B9" s="23" t="n"/>
      <c r="C9" s="24" t="n"/>
    </row>
    <row r="10">
      <c r="A10" s="7" t="n"/>
      <c r="B10" s="23" t="n"/>
      <c r="C10" s="24" t="n"/>
    </row>
    <row r="11">
      <c r="A11" s="7" t="n"/>
      <c r="B11" s="23" t="n"/>
      <c r="C11" s="24" t="n"/>
    </row>
    <row r="12">
      <c r="A12" s="7" t="n"/>
      <c r="B12" s="23" t="n"/>
      <c r="C12" s="24" t="n"/>
    </row>
    <row r="13">
      <c r="A13" s="7" t="n"/>
      <c r="B13" s="23" t="n"/>
      <c r="C13" s="24" t="n"/>
    </row>
    <row r="14">
      <c r="A14" s="7" t="n"/>
      <c r="B14" s="23" t="n"/>
      <c r="C14" s="24" t="n"/>
    </row>
    <row r="15">
      <c r="A15" s="7" t="n"/>
      <c r="B15" s="23" t="n"/>
      <c r="C15" s="24" t="n"/>
    </row>
    <row r="16">
      <c r="A16" s="7" t="n"/>
      <c r="B16" s="23" t="n"/>
      <c r="C16" s="24" t="n"/>
    </row>
    <row r="17">
      <c r="A17" s="7" t="n"/>
      <c r="B17" s="23" t="n"/>
      <c r="C17" s="24" t="n"/>
    </row>
    <row r="18">
      <c r="A18" s="7" t="n"/>
      <c r="B18" s="23" t="n"/>
      <c r="C18" s="24" t="n"/>
    </row>
    <row r="20">
      <c r="A20" s="3" t="inlineStr">
        <is>
          <t>Où en est le marché</t>
        </is>
      </c>
    </row>
    <row r="21" ht="38" customHeight="1">
      <c r="A21" s="18" t="inlineStr">
        <is>
          <t>Seuil d'alerte (réglé par toi)</t>
        </is>
      </c>
      <c r="B21" s="25" t="n">
        <v>0.8</v>
      </c>
      <c r="C21" s="21" t="inlineStr">
        <is>
          <t>Le CCAG ne fixe aucun pourcentage : il fixe un préavis de trente jours. Règle ce seuil selon le rythme de ton chantier.</t>
        </is>
      </c>
    </row>
    <row r="22">
      <c r="A22" s="18" t="inlineStr">
        <is>
          <t>Dernier cumul des travaux exécutés (€ HT)</t>
        </is>
      </c>
      <c r="B22" s="20">
        <f>IF(COUNT(C31:C78)=0,"",INDEX(C31:C78,COUNT(C31:C78)))</f>
        <v/>
      </c>
    </row>
    <row r="23">
      <c r="A23" s="18" t="inlineStr">
        <is>
          <t>Part du montant contractuel atteinte</t>
        </is>
      </c>
      <c r="B23" s="26">
        <f>IF(OR(B22="",$B$6="",$B$6=0),"",B22/$B$6)</f>
        <v/>
      </c>
    </row>
    <row r="24" ht="38" customHeight="1">
      <c r="A24" s="18" t="inlineStr">
        <is>
          <t>Date probable estimée</t>
        </is>
      </c>
      <c r="B24" s="27">
        <f>IF(OR(COUNT(C31:C78)&lt;2,$B$6=""),"",IF(INDEX(C31:C78,COUNT(C31:C78))-INDEX(C31:C78,COUNT(C31:C78)-1)&lt;=0,"",IFERROR(INT(INDEX(B31:B78,COUNT(C31:C78))+($B$6-INDEX(C31:C78,COUNT(C31:C78)))/((INDEX(C31:C78,COUNT(C31:C78))-INDEX(C31:C78,COUNT(C31:C78)-1))/(INDEX(B31:B78,COUNT(C31:C78))-INDEX(B31:B78,COUNT(C31:C78)-1)))),"")))</f>
        <v/>
      </c>
      <c r="C24" s="21" t="inlineStr">
        <is>
          <t>Projection linéaire sur les deux dernières situations, indicative : elle suppose que le rythme se maintient. La date probable que tu annonces reste ton estimation.</t>
        </is>
      </c>
    </row>
    <row r="25" ht="38" customHeight="1">
      <c r="A25" s="18" t="inlineStr">
        <is>
          <t>Avis à envoyer au plus tard le</t>
        </is>
      </c>
      <c r="B25" s="27">
        <f>IF(B24="","",B24-30)</f>
        <v/>
      </c>
      <c r="C25" s="21" t="inlineStr">
        <is>
          <t>Trente jours avant la date probable estimée (article 14.4). Sans cet avis, les travaux exécutés au-delà du montant contractuel ne sont pas payés (article 14.4.1).</t>
        </is>
      </c>
    </row>
    <row r="26">
      <c r="A26" s="18" t="inlineStr">
        <is>
          <t>Avis 14.4 envoyé le</t>
        </is>
      </c>
      <c r="B26" s="28" t="n"/>
    </row>
    <row r="27">
      <c r="A27" s="18" t="inlineStr">
        <is>
          <t>Date probable annoncée dans l'avis</t>
        </is>
      </c>
      <c r="B27" s="28" t="n"/>
    </row>
    <row r="29">
      <c r="A29" s="3" t="inlineStr">
        <is>
          <t>Situations mensuelles</t>
        </is>
      </c>
    </row>
    <row r="30" ht="42" customHeight="1">
      <c r="A30" s="9" t="inlineStr">
        <is>
          <t>Projet de décompte mensuel n°</t>
        </is>
      </c>
      <c r="B30" s="9" t="inlineStr">
        <is>
          <t>Date</t>
        </is>
      </c>
      <c r="C30" s="9" t="inlineStr">
        <is>
          <t>Cumul des travaux exécutés (€ HT)</t>
        </is>
      </c>
      <c r="D30" s="9" t="inlineStr">
        <is>
          <t>Reste avant le montant contractuel (€ HT)</t>
        </is>
      </c>
      <c r="E30" s="9" t="inlineStr">
        <is>
          <t>Part atteinte</t>
        </is>
      </c>
      <c r="F30" s="9" t="inlineStr">
        <is>
          <t>Seuil atteint ?</t>
        </is>
      </c>
      <c r="G30" s="9" t="inlineStr">
        <is>
          <t>Notes (estimation du maître d'œuvre, article 14.5)</t>
        </is>
      </c>
    </row>
    <row r="31">
      <c r="A31" s="29" t="n"/>
      <c r="B31" s="30" t="n"/>
      <c r="C31" s="31" t="n"/>
      <c r="D31" s="32">
        <f>IF(OR(C31="",$B$6=""),"",$B$6-C31)</f>
        <v/>
      </c>
      <c r="E31" s="33">
        <f>IF(OR(C31="",$B$6="",$B$6=0),"",C31/$B$6)</f>
        <v/>
      </c>
      <c r="F31" s="34">
        <f>IF(E31="","",IF(E31&gt;=$B$21,"Oui",""))</f>
        <v/>
      </c>
      <c r="G31" s="29" t="n"/>
    </row>
    <row r="32">
      <c r="A32" s="29" t="n"/>
      <c r="B32" s="30" t="n"/>
      <c r="C32" s="31" t="n"/>
      <c r="D32" s="32">
        <f>IF(OR(C32="",$B$6=""),"",$B$6-C32)</f>
        <v/>
      </c>
      <c r="E32" s="33">
        <f>IF(OR(C32="",$B$6="",$B$6=0),"",C32/$B$6)</f>
        <v/>
      </c>
      <c r="F32" s="34">
        <f>IF(E32="","",IF(E32&gt;=$B$21,"Oui",""))</f>
        <v/>
      </c>
      <c r="G32" s="29" t="n"/>
    </row>
    <row r="33">
      <c r="A33" s="29" t="n"/>
      <c r="B33" s="30" t="n"/>
      <c r="C33" s="31" t="n"/>
      <c r="D33" s="32">
        <f>IF(OR(C33="",$B$6=""),"",$B$6-C33)</f>
        <v/>
      </c>
      <c r="E33" s="33">
        <f>IF(OR(C33="",$B$6="",$B$6=0),"",C33/$B$6)</f>
        <v/>
      </c>
      <c r="F33" s="34">
        <f>IF(E33="","",IF(E33&gt;=$B$21,"Oui",""))</f>
        <v/>
      </c>
      <c r="G33" s="29" t="n"/>
    </row>
    <row r="34">
      <c r="A34" s="29" t="n"/>
      <c r="B34" s="30" t="n"/>
      <c r="C34" s="31" t="n"/>
      <c r="D34" s="32">
        <f>IF(OR(C34="",$B$6=""),"",$B$6-C34)</f>
        <v/>
      </c>
      <c r="E34" s="33">
        <f>IF(OR(C34="",$B$6="",$B$6=0),"",C34/$B$6)</f>
        <v/>
      </c>
      <c r="F34" s="34">
        <f>IF(E34="","",IF(E34&gt;=$B$21,"Oui",""))</f>
        <v/>
      </c>
      <c r="G34" s="29" t="n"/>
    </row>
    <row r="35">
      <c r="A35" s="29" t="n"/>
      <c r="B35" s="30" t="n"/>
      <c r="C35" s="31" t="n"/>
      <c r="D35" s="32">
        <f>IF(OR(C35="",$B$6=""),"",$B$6-C35)</f>
        <v/>
      </c>
      <c r="E35" s="33">
        <f>IF(OR(C35="",$B$6="",$B$6=0),"",C35/$B$6)</f>
        <v/>
      </c>
      <c r="F35" s="34">
        <f>IF(E35="","",IF(E35&gt;=$B$21,"Oui",""))</f>
        <v/>
      </c>
      <c r="G35" s="29" t="n"/>
    </row>
    <row r="36">
      <c r="A36" s="29" t="n"/>
      <c r="B36" s="30" t="n"/>
      <c r="C36" s="31" t="n"/>
      <c r="D36" s="32">
        <f>IF(OR(C36="",$B$6=""),"",$B$6-C36)</f>
        <v/>
      </c>
      <c r="E36" s="33">
        <f>IF(OR(C36="",$B$6="",$B$6=0),"",C36/$B$6)</f>
        <v/>
      </c>
      <c r="F36" s="34">
        <f>IF(E36="","",IF(E36&gt;=$B$21,"Oui",""))</f>
        <v/>
      </c>
      <c r="G36" s="29" t="n"/>
    </row>
    <row r="37">
      <c r="A37" s="29" t="n"/>
      <c r="B37" s="30" t="n"/>
      <c r="C37" s="31" t="n"/>
      <c r="D37" s="32">
        <f>IF(OR(C37="",$B$6=""),"",$B$6-C37)</f>
        <v/>
      </c>
      <c r="E37" s="33">
        <f>IF(OR(C37="",$B$6="",$B$6=0),"",C37/$B$6)</f>
        <v/>
      </c>
      <c r="F37" s="34">
        <f>IF(E37="","",IF(E37&gt;=$B$21,"Oui",""))</f>
        <v/>
      </c>
      <c r="G37" s="29" t="n"/>
    </row>
    <row r="38">
      <c r="A38" s="29" t="n"/>
      <c r="B38" s="30" t="n"/>
      <c r="C38" s="31" t="n"/>
      <c r="D38" s="32">
        <f>IF(OR(C38="",$B$6=""),"",$B$6-C38)</f>
        <v/>
      </c>
      <c r="E38" s="33">
        <f>IF(OR(C38="",$B$6="",$B$6=0),"",C38/$B$6)</f>
        <v/>
      </c>
      <c r="F38" s="34">
        <f>IF(E38="","",IF(E38&gt;=$B$21,"Oui",""))</f>
        <v/>
      </c>
      <c r="G38" s="29" t="n"/>
    </row>
    <row r="39">
      <c r="A39" s="29" t="n"/>
      <c r="B39" s="30" t="n"/>
      <c r="C39" s="31" t="n"/>
      <c r="D39" s="32">
        <f>IF(OR(C39="",$B$6=""),"",$B$6-C39)</f>
        <v/>
      </c>
      <c r="E39" s="33">
        <f>IF(OR(C39="",$B$6="",$B$6=0),"",C39/$B$6)</f>
        <v/>
      </c>
      <c r="F39" s="34">
        <f>IF(E39="","",IF(E39&gt;=$B$21,"Oui",""))</f>
        <v/>
      </c>
      <c r="G39" s="29" t="n"/>
    </row>
    <row r="40">
      <c r="A40" s="29" t="n"/>
      <c r="B40" s="30" t="n"/>
      <c r="C40" s="31" t="n"/>
      <c r="D40" s="32">
        <f>IF(OR(C40="",$B$6=""),"",$B$6-C40)</f>
        <v/>
      </c>
      <c r="E40" s="33">
        <f>IF(OR(C40="",$B$6="",$B$6=0),"",C40/$B$6)</f>
        <v/>
      </c>
      <c r="F40" s="34">
        <f>IF(E40="","",IF(E40&gt;=$B$21,"Oui",""))</f>
        <v/>
      </c>
      <c r="G40" s="29" t="n"/>
    </row>
    <row r="41">
      <c r="A41" s="29" t="n"/>
      <c r="B41" s="30" t="n"/>
      <c r="C41" s="31" t="n"/>
      <c r="D41" s="32">
        <f>IF(OR(C41="",$B$6=""),"",$B$6-C41)</f>
        <v/>
      </c>
      <c r="E41" s="33">
        <f>IF(OR(C41="",$B$6="",$B$6=0),"",C41/$B$6)</f>
        <v/>
      </c>
      <c r="F41" s="34">
        <f>IF(E41="","",IF(E41&gt;=$B$21,"Oui",""))</f>
        <v/>
      </c>
      <c r="G41" s="29" t="n"/>
    </row>
    <row r="42">
      <c r="A42" s="29" t="n"/>
      <c r="B42" s="30" t="n"/>
      <c r="C42" s="31" t="n"/>
      <c r="D42" s="32">
        <f>IF(OR(C42="",$B$6=""),"",$B$6-C42)</f>
        <v/>
      </c>
      <c r="E42" s="33">
        <f>IF(OR(C42="",$B$6="",$B$6=0),"",C42/$B$6)</f>
        <v/>
      </c>
      <c r="F42" s="34">
        <f>IF(E42="","",IF(E42&gt;=$B$21,"Oui",""))</f>
        <v/>
      </c>
      <c r="G42" s="29" t="n"/>
    </row>
    <row r="43">
      <c r="A43" s="29" t="n"/>
      <c r="B43" s="30" t="n"/>
      <c r="C43" s="31" t="n"/>
      <c r="D43" s="32">
        <f>IF(OR(C43="",$B$6=""),"",$B$6-C43)</f>
        <v/>
      </c>
      <c r="E43" s="33">
        <f>IF(OR(C43="",$B$6="",$B$6=0),"",C43/$B$6)</f>
        <v/>
      </c>
      <c r="F43" s="34">
        <f>IF(E43="","",IF(E43&gt;=$B$21,"Oui",""))</f>
        <v/>
      </c>
      <c r="G43" s="29" t="n"/>
    </row>
    <row r="44">
      <c r="A44" s="29" t="n"/>
      <c r="B44" s="30" t="n"/>
      <c r="C44" s="31" t="n"/>
      <c r="D44" s="32">
        <f>IF(OR(C44="",$B$6=""),"",$B$6-C44)</f>
        <v/>
      </c>
      <c r="E44" s="33">
        <f>IF(OR(C44="",$B$6="",$B$6=0),"",C44/$B$6)</f>
        <v/>
      </c>
      <c r="F44" s="34">
        <f>IF(E44="","",IF(E44&gt;=$B$21,"Oui",""))</f>
        <v/>
      </c>
      <c r="G44" s="29" t="n"/>
    </row>
    <row r="45">
      <c r="A45" s="29" t="n"/>
      <c r="B45" s="30" t="n"/>
      <c r="C45" s="31" t="n"/>
      <c r="D45" s="32">
        <f>IF(OR(C45="",$B$6=""),"",$B$6-C45)</f>
        <v/>
      </c>
      <c r="E45" s="33">
        <f>IF(OR(C45="",$B$6="",$B$6=0),"",C45/$B$6)</f>
        <v/>
      </c>
      <c r="F45" s="34">
        <f>IF(E45="","",IF(E45&gt;=$B$21,"Oui",""))</f>
        <v/>
      </c>
      <c r="G45" s="29" t="n"/>
    </row>
    <row r="46">
      <c r="A46" s="29" t="n"/>
      <c r="B46" s="30" t="n"/>
      <c r="C46" s="31" t="n"/>
      <c r="D46" s="32">
        <f>IF(OR(C46="",$B$6=""),"",$B$6-C46)</f>
        <v/>
      </c>
      <c r="E46" s="33">
        <f>IF(OR(C46="",$B$6="",$B$6=0),"",C46/$B$6)</f>
        <v/>
      </c>
      <c r="F46" s="34">
        <f>IF(E46="","",IF(E46&gt;=$B$21,"Oui",""))</f>
        <v/>
      </c>
      <c r="G46" s="29" t="n"/>
    </row>
    <row r="47">
      <c r="A47" s="29" t="n"/>
      <c r="B47" s="30" t="n"/>
      <c r="C47" s="31" t="n"/>
      <c r="D47" s="32">
        <f>IF(OR(C47="",$B$6=""),"",$B$6-C47)</f>
        <v/>
      </c>
      <c r="E47" s="33">
        <f>IF(OR(C47="",$B$6="",$B$6=0),"",C47/$B$6)</f>
        <v/>
      </c>
      <c r="F47" s="34">
        <f>IF(E47="","",IF(E47&gt;=$B$21,"Oui",""))</f>
        <v/>
      </c>
      <c r="G47" s="29" t="n"/>
    </row>
    <row r="48">
      <c r="A48" s="29" t="n"/>
      <c r="B48" s="30" t="n"/>
      <c r="C48" s="31" t="n"/>
      <c r="D48" s="32">
        <f>IF(OR(C48="",$B$6=""),"",$B$6-C48)</f>
        <v/>
      </c>
      <c r="E48" s="33">
        <f>IF(OR(C48="",$B$6="",$B$6=0),"",C48/$B$6)</f>
        <v/>
      </c>
      <c r="F48" s="34">
        <f>IF(E48="","",IF(E48&gt;=$B$21,"Oui",""))</f>
        <v/>
      </c>
      <c r="G48" s="29" t="n"/>
    </row>
    <row r="49">
      <c r="A49" s="29" t="n"/>
      <c r="B49" s="30" t="n"/>
      <c r="C49" s="31" t="n"/>
      <c r="D49" s="32">
        <f>IF(OR(C49="",$B$6=""),"",$B$6-C49)</f>
        <v/>
      </c>
      <c r="E49" s="33">
        <f>IF(OR(C49="",$B$6="",$B$6=0),"",C49/$B$6)</f>
        <v/>
      </c>
      <c r="F49" s="34">
        <f>IF(E49="","",IF(E49&gt;=$B$21,"Oui",""))</f>
        <v/>
      </c>
      <c r="G49" s="29" t="n"/>
    </row>
    <row r="50">
      <c r="A50" s="29" t="n"/>
      <c r="B50" s="30" t="n"/>
      <c r="C50" s="31" t="n"/>
      <c r="D50" s="32">
        <f>IF(OR(C50="",$B$6=""),"",$B$6-C50)</f>
        <v/>
      </c>
      <c r="E50" s="33">
        <f>IF(OR(C50="",$B$6="",$B$6=0),"",C50/$B$6)</f>
        <v/>
      </c>
      <c r="F50" s="34">
        <f>IF(E50="","",IF(E50&gt;=$B$21,"Oui",""))</f>
        <v/>
      </c>
      <c r="G50" s="29" t="n"/>
    </row>
    <row r="51">
      <c r="A51" s="29" t="n"/>
      <c r="B51" s="30" t="n"/>
      <c r="C51" s="31" t="n"/>
      <c r="D51" s="32">
        <f>IF(OR(C51="",$B$6=""),"",$B$6-C51)</f>
        <v/>
      </c>
      <c r="E51" s="33">
        <f>IF(OR(C51="",$B$6="",$B$6=0),"",C51/$B$6)</f>
        <v/>
      </c>
      <c r="F51" s="34">
        <f>IF(E51="","",IF(E51&gt;=$B$21,"Oui",""))</f>
        <v/>
      </c>
      <c r="G51" s="29" t="n"/>
    </row>
    <row r="52">
      <c r="A52" s="29" t="n"/>
      <c r="B52" s="30" t="n"/>
      <c r="C52" s="31" t="n"/>
      <c r="D52" s="32">
        <f>IF(OR(C52="",$B$6=""),"",$B$6-C52)</f>
        <v/>
      </c>
      <c r="E52" s="33">
        <f>IF(OR(C52="",$B$6="",$B$6=0),"",C52/$B$6)</f>
        <v/>
      </c>
      <c r="F52" s="34">
        <f>IF(E52="","",IF(E52&gt;=$B$21,"Oui",""))</f>
        <v/>
      </c>
      <c r="G52" s="29" t="n"/>
    </row>
    <row r="53">
      <c r="A53" s="29" t="n"/>
      <c r="B53" s="30" t="n"/>
      <c r="C53" s="31" t="n"/>
      <c r="D53" s="32">
        <f>IF(OR(C53="",$B$6=""),"",$B$6-C53)</f>
        <v/>
      </c>
      <c r="E53" s="33">
        <f>IF(OR(C53="",$B$6="",$B$6=0),"",C53/$B$6)</f>
        <v/>
      </c>
      <c r="F53" s="34">
        <f>IF(E53="","",IF(E53&gt;=$B$21,"Oui",""))</f>
        <v/>
      </c>
      <c r="G53" s="29" t="n"/>
    </row>
    <row r="54">
      <c r="A54" s="29" t="n"/>
      <c r="B54" s="30" t="n"/>
      <c r="C54" s="31" t="n"/>
      <c r="D54" s="32">
        <f>IF(OR(C54="",$B$6=""),"",$B$6-C54)</f>
        <v/>
      </c>
      <c r="E54" s="33">
        <f>IF(OR(C54="",$B$6="",$B$6=0),"",C54/$B$6)</f>
        <v/>
      </c>
      <c r="F54" s="34">
        <f>IF(E54="","",IF(E54&gt;=$B$21,"Oui",""))</f>
        <v/>
      </c>
      <c r="G54" s="29" t="n"/>
    </row>
    <row r="55">
      <c r="A55" s="29" t="n"/>
      <c r="B55" s="30" t="n"/>
      <c r="C55" s="31" t="n"/>
      <c r="D55" s="32">
        <f>IF(OR(C55="",$B$6=""),"",$B$6-C55)</f>
        <v/>
      </c>
      <c r="E55" s="33">
        <f>IF(OR(C55="",$B$6="",$B$6=0),"",C55/$B$6)</f>
        <v/>
      </c>
      <c r="F55" s="34">
        <f>IF(E55="","",IF(E55&gt;=$B$21,"Oui",""))</f>
        <v/>
      </c>
      <c r="G55" s="29" t="n"/>
    </row>
    <row r="56">
      <c r="A56" s="29" t="n"/>
      <c r="B56" s="30" t="n"/>
      <c r="C56" s="31" t="n"/>
      <c r="D56" s="32">
        <f>IF(OR(C56="",$B$6=""),"",$B$6-C56)</f>
        <v/>
      </c>
      <c r="E56" s="33">
        <f>IF(OR(C56="",$B$6="",$B$6=0),"",C56/$B$6)</f>
        <v/>
      </c>
      <c r="F56" s="34">
        <f>IF(E56="","",IF(E56&gt;=$B$21,"Oui",""))</f>
        <v/>
      </c>
      <c r="G56" s="29" t="n"/>
    </row>
    <row r="57">
      <c r="A57" s="29" t="n"/>
      <c r="B57" s="30" t="n"/>
      <c r="C57" s="31" t="n"/>
      <c r="D57" s="32">
        <f>IF(OR(C57="",$B$6=""),"",$B$6-C57)</f>
        <v/>
      </c>
      <c r="E57" s="33">
        <f>IF(OR(C57="",$B$6="",$B$6=0),"",C57/$B$6)</f>
        <v/>
      </c>
      <c r="F57" s="34">
        <f>IF(E57="","",IF(E57&gt;=$B$21,"Oui",""))</f>
        <v/>
      </c>
      <c r="G57" s="29" t="n"/>
    </row>
    <row r="58">
      <c r="A58" s="29" t="n"/>
      <c r="B58" s="30" t="n"/>
      <c r="C58" s="31" t="n"/>
      <c r="D58" s="32">
        <f>IF(OR(C58="",$B$6=""),"",$B$6-C58)</f>
        <v/>
      </c>
      <c r="E58" s="33">
        <f>IF(OR(C58="",$B$6="",$B$6=0),"",C58/$B$6)</f>
        <v/>
      </c>
      <c r="F58" s="34">
        <f>IF(E58="","",IF(E58&gt;=$B$21,"Oui",""))</f>
        <v/>
      </c>
      <c r="G58" s="29" t="n"/>
    </row>
    <row r="59">
      <c r="A59" s="29" t="n"/>
      <c r="B59" s="30" t="n"/>
      <c r="C59" s="31" t="n"/>
      <c r="D59" s="32">
        <f>IF(OR(C59="",$B$6=""),"",$B$6-C59)</f>
        <v/>
      </c>
      <c r="E59" s="33">
        <f>IF(OR(C59="",$B$6="",$B$6=0),"",C59/$B$6)</f>
        <v/>
      </c>
      <c r="F59" s="34">
        <f>IF(E59="","",IF(E59&gt;=$B$21,"Oui",""))</f>
        <v/>
      </c>
      <c r="G59" s="29" t="n"/>
    </row>
    <row r="60">
      <c r="A60" s="29" t="n"/>
      <c r="B60" s="30" t="n"/>
      <c r="C60" s="31" t="n"/>
      <c r="D60" s="32">
        <f>IF(OR(C60="",$B$6=""),"",$B$6-C60)</f>
        <v/>
      </c>
      <c r="E60" s="33">
        <f>IF(OR(C60="",$B$6="",$B$6=0),"",C60/$B$6)</f>
        <v/>
      </c>
      <c r="F60" s="34">
        <f>IF(E60="","",IF(E60&gt;=$B$21,"Oui",""))</f>
        <v/>
      </c>
      <c r="G60" s="29" t="n"/>
    </row>
    <row r="61">
      <c r="A61" s="29" t="n"/>
      <c r="B61" s="30" t="n"/>
      <c r="C61" s="31" t="n"/>
      <c r="D61" s="32">
        <f>IF(OR(C61="",$B$6=""),"",$B$6-C61)</f>
        <v/>
      </c>
      <c r="E61" s="33">
        <f>IF(OR(C61="",$B$6="",$B$6=0),"",C61/$B$6)</f>
        <v/>
      </c>
      <c r="F61" s="34">
        <f>IF(E61="","",IF(E61&gt;=$B$21,"Oui",""))</f>
        <v/>
      </c>
      <c r="G61" s="29" t="n"/>
    </row>
    <row r="62">
      <c r="A62" s="29" t="n"/>
      <c r="B62" s="30" t="n"/>
      <c r="C62" s="31" t="n"/>
      <c r="D62" s="32">
        <f>IF(OR(C62="",$B$6=""),"",$B$6-C62)</f>
        <v/>
      </c>
      <c r="E62" s="33">
        <f>IF(OR(C62="",$B$6="",$B$6=0),"",C62/$B$6)</f>
        <v/>
      </c>
      <c r="F62" s="34">
        <f>IF(E62="","",IF(E62&gt;=$B$21,"Oui",""))</f>
        <v/>
      </c>
      <c r="G62" s="29" t="n"/>
    </row>
    <row r="63">
      <c r="A63" s="29" t="n"/>
      <c r="B63" s="30" t="n"/>
      <c r="C63" s="31" t="n"/>
      <c r="D63" s="32">
        <f>IF(OR(C63="",$B$6=""),"",$B$6-C63)</f>
        <v/>
      </c>
      <c r="E63" s="33">
        <f>IF(OR(C63="",$B$6="",$B$6=0),"",C63/$B$6)</f>
        <v/>
      </c>
      <c r="F63" s="34">
        <f>IF(E63="","",IF(E63&gt;=$B$21,"Oui",""))</f>
        <v/>
      </c>
      <c r="G63" s="29" t="n"/>
    </row>
    <row r="64">
      <c r="A64" s="29" t="n"/>
      <c r="B64" s="30" t="n"/>
      <c r="C64" s="31" t="n"/>
      <c r="D64" s="32">
        <f>IF(OR(C64="",$B$6=""),"",$B$6-C64)</f>
        <v/>
      </c>
      <c r="E64" s="33">
        <f>IF(OR(C64="",$B$6="",$B$6=0),"",C64/$B$6)</f>
        <v/>
      </c>
      <c r="F64" s="34">
        <f>IF(E64="","",IF(E64&gt;=$B$21,"Oui",""))</f>
        <v/>
      </c>
      <c r="G64" s="29" t="n"/>
    </row>
    <row r="65">
      <c r="A65" s="29" t="n"/>
      <c r="B65" s="30" t="n"/>
      <c r="C65" s="31" t="n"/>
      <c r="D65" s="32">
        <f>IF(OR(C65="",$B$6=""),"",$B$6-C65)</f>
        <v/>
      </c>
      <c r="E65" s="33">
        <f>IF(OR(C65="",$B$6="",$B$6=0),"",C65/$B$6)</f>
        <v/>
      </c>
      <c r="F65" s="34">
        <f>IF(E65="","",IF(E65&gt;=$B$21,"Oui",""))</f>
        <v/>
      </c>
      <c r="G65" s="29" t="n"/>
    </row>
    <row r="66">
      <c r="A66" s="29" t="n"/>
      <c r="B66" s="30" t="n"/>
      <c r="C66" s="31" t="n"/>
      <c r="D66" s="32">
        <f>IF(OR(C66="",$B$6=""),"",$B$6-C66)</f>
        <v/>
      </c>
      <c r="E66" s="33">
        <f>IF(OR(C66="",$B$6="",$B$6=0),"",C66/$B$6)</f>
        <v/>
      </c>
      <c r="F66" s="34">
        <f>IF(E66="","",IF(E66&gt;=$B$21,"Oui",""))</f>
        <v/>
      </c>
      <c r="G66" s="29" t="n"/>
    </row>
    <row r="67">
      <c r="A67" s="29" t="n"/>
      <c r="B67" s="30" t="n"/>
      <c r="C67" s="31" t="n"/>
      <c r="D67" s="32">
        <f>IF(OR(C67="",$B$6=""),"",$B$6-C67)</f>
        <v/>
      </c>
      <c r="E67" s="33">
        <f>IF(OR(C67="",$B$6="",$B$6=0),"",C67/$B$6)</f>
        <v/>
      </c>
      <c r="F67" s="34">
        <f>IF(E67="","",IF(E67&gt;=$B$21,"Oui",""))</f>
        <v/>
      </c>
      <c r="G67" s="29" t="n"/>
    </row>
    <row r="68">
      <c r="A68" s="29" t="n"/>
      <c r="B68" s="30" t="n"/>
      <c r="C68" s="31" t="n"/>
      <c r="D68" s="32">
        <f>IF(OR(C68="",$B$6=""),"",$B$6-C68)</f>
        <v/>
      </c>
      <c r="E68" s="33">
        <f>IF(OR(C68="",$B$6="",$B$6=0),"",C68/$B$6)</f>
        <v/>
      </c>
      <c r="F68" s="34">
        <f>IF(E68="","",IF(E68&gt;=$B$21,"Oui",""))</f>
        <v/>
      </c>
      <c r="G68" s="29" t="n"/>
    </row>
    <row r="69">
      <c r="A69" s="29" t="n"/>
      <c r="B69" s="30" t="n"/>
      <c r="C69" s="31" t="n"/>
      <c r="D69" s="32">
        <f>IF(OR(C69="",$B$6=""),"",$B$6-C69)</f>
        <v/>
      </c>
      <c r="E69" s="33">
        <f>IF(OR(C69="",$B$6="",$B$6=0),"",C69/$B$6)</f>
        <v/>
      </c>
      <c r="F69" s="34">
        <f>IF(E69="","",IF(E69&gt;=$B$21,"Oui",""))</f>
        <v/>
      </c>
      <c r="G69" s="29" t="n"/>
    </row>
    <row r="70">
      <c r="A70" s="29" t="n"/>
      <c r="B70" s="30" t="n"/>
      <c r="C70" s="31" t="n"/>
      <c r="D70" s="32">
        <f>IF(OR(C70="",$B$6=""),"",$B$6-C70)</f>
        <v/>
      </c>
      <c r="E70" s="33">
        <f>IF(OR(C70="",$B$6="",$B$6=0),"",C70/$B$6)</f>
        <v/>
      </c>
      <c r="F70" s="34">
        <f>IF(E70="","",IF(E70&gt;=$B$21,"Oui",""))</f>
        <v/>
      </c>
      <c r="G70" s="29" t="n"/>
    </row>
    <row r="71">
      <c r="A71" s="29" t="n"/>
      <c r="B71" s="30" t="n"/>
      <c r="C71" s="31" t="n"/>
      <c r="D71" s="32">
        <f>IF(OR(C71="",$B$6=""),"",$B$6-C71)</f>
        <v/>
      </c>
      <c r="E71" s="33">
        <f>IF(OR(C71="",$B$6="",$B$6=0),"",C71/$B$6)</f>
        <v/>
      </c>
      <c r="F71" s="34">
        <f>IF(E71="","",IF(E71&gt;=$B$21,"Oui",""))</f>
        <v/>
      </c>
      <c r="G71" s="29" t="n"/>
    </row>
    <row r="72">
      <c r="A72" s="29" t="n"/>
      <c r="B72" s="30" t="n"/>
      <c r="C72" s="31" t="n"/>
      <c r="D72" s="32">
        <f>IF(OR(C72="",$B$6=""),"",$B$6-C72)</f>
        <v/>
      </c>
      <c r="E72" s="33">
        <f>IF(OR(C72="",$B$6="",$B$6=0),"",C72/$B$6)</f>
        <v/>
      </c>
      <c r="F72" s="34">
        <f>IF(E72="","",IF(E72&gt;=$B$21,"Oui",""))</f>
        <v/>
      </c>
      <c r="G72" s="29" t="n"/>
    </row>
    <row r="73">
      <c r="A73" s="29" t="n"/>
      <c r="B73" s="30" t="n"/>
      <c r="C73" s="31" t="n"/>
      <c r="D73" s="32">
        <f>IF(OR(C73="",$B$6=""),"",$B$6-C73)</f>
        <v/>
      </c>
      <c r="E73" s="33">
        <f>IF(OR(C73="",$B$6="",$B$6=0),"",C73/$B$6)</f>
        <v/>
      </c>
      <c r="F73" s="34">
        <f>IF(E73="","",IF(E73&gt;=$B$21,"Oui",""))</f>
        <v/>
      </c>
      <c r="G73" s="29" t="n"/>
    </row>
    <row r="74">
      <c r="A74" s="29" t="n"/>
      <c r="B74" s="30" t="n"/>
      <c r="C74" s="31" t="n"/>
      <c r="D74" s="32">
        <f>IF(OR(C74="",$B$6=""),"",$B$6-C74)</f>
        <v/>
      </c>
      <c r="E74" s="33">
        <f>IF(OR(C74="",$B$6="",$B$6=0),"",C74/$B$6)</f>
        <v/>
      </c>
      <c r="F74" s="34">
        <f>IF(E74="","",IF(E74&gt;=$B$21,"Oui",""))</f>
        <v/>
      </c>
      <c r="G74" s="29" t="n"/>
    </row>
    <row r="75">
      <c r="A75" s="29" t="n"/>
      <c r="B75" s="30" t="n"/>
      <c r="C75" s="31" t="n"/>
      <c r="D75" s="32">
        <f>IF(OR(C75="",$B$6=""),"",$B$6-C75)</f>
        <v/>
      </c>
      <c r="E75" s="33">
        <f>IF(OR(C75="",$B$6="",$B$6=0),"",C75/$B$6)</f>
        <v/>
      </c>
      <c r="F75" s="34">
        <f>IF(E75="","",IF(E75&gt;=$B$21,"Oui",""))</f>
        <v/>
      </c>
      <c r="G75" s="29" t="n"/>
    </row>
    <row r="76">
      <c r="A76" s="29" t="n"/>
      <c r="B76" s="30" t="n"/>
      <c r="C76" s="31" t="n"/>
      <c r="D76" s="32">
        <f>IF(OR(C76="",$B$6=""),"",$B$6-C76)</f>
        <v/>
      </c>
      <c r="E76" s="33">
        <f>IF(OR(C76="",$B$6="",$B$6=0),"",C76/$B$6)</f>
        <v/>
      </c>
      <c r="F76" s="34">
        <f>IF(E76="","",IF(E76&gt;=$B$21,"Oui",""))</f>
        <v/>
      </c>
      <c r="G76" s="29" t="n"/>
    </row>
    <row r="77">
      <c r="A77" s="29" t="n"/>
      <c r="B77" s="30" t="n"/>
      <c r="C77" s="31" t="n"/>
      <c r="D77" s="32">
        <f>IF(OR(C77="",$B$6=""),"",$B$6-C77)</f>
        <v/>
      </c>
      <c r="E77" s="33">
        <f>IF(OR(C77="",$B$6="",$B$6=0),"",C77/$B$6)</f>
        <v/>
      </c>
      <c r="F77" s="34">
        <f>IF(E77="","",IF(E77&gt;=$B$21,"Oui",""))</f>
        <v/>
      </c>
      <c r="G77" s="29" t="n"/>
    </row>
    <row r="78">
      <c r="A78" s="29" t="n"/>
      <c r="B78" s="30" t="n"/>
      <c r="C78" s="31" t="n"/>
      <c r="D78" s="32">
        <f>IF(OR(C78="",$B$6=""),"",$B$6-C78)</f>
        <v/>
      </c>
      <c r="E78" s="33">
        <f>IF(OR(C78="",$B$6="",$B$6=0),"",C78/$B$6)</f>
        <v/>
      </c>
      <c r="F78" s="34">
        <f>IF(E78="","",IF(E78&gt;=$B$21,"Oui",""))</f>
        <v/>
      </c>
      <c r="G78" s="29" t="n"/>
    </row>
  </sheetData>
  <mergeCells count="5">
    <mergeCell ref="C21:G21"/>
    <mergeCell ref="C6:G6"/>
    <mergeCell ref="C24:G24"/>
    <mergeCell ref="C25:G25"/>
    <mergeCell ref="C5:G5"/>
  </mergeCells>
  <conditionalFormatting sqref="F31:F78">
    <cfRule type="expression" priority="1" dxfId="1">
      <formula>F31="Oui"</formula>
    </cfRule>
  </conditionalFormatting>
  <conditionalFormatting sqref="B25">
    <cfRule type="expression" priority="2" dxfId="0">
      <formula>AND(B25&lt;&gt;"",B26="",B25-TODAY()&lt;=7)</formula>
    </cfRule>
  </conditionalFormatting>
  <pageMargins left="0.75" right="0.75" top="1" bottom="1" header="0.5" footer="0.5"/>
  <pageSetup fitToHeight="0" fitToWidth="1"/>
</worksheet>
</file>

<file path=xl/worksheets/sheet4.xml><?xml version="1.0" encoding="utf-8"?>
<worksheet xmlns="http://schemas.openxmlformats.org/spreadsheetml/2006/main">
  <sheetPr>
    <outlinePr summaryBelow="1" summaryRight="1"/>
    <pageSetUpPr/>
  </sheetPr>
  <dimension ref="A1:D47"/>
  <sheetViews>
    <sheetView zoomScale="100" workbookViewId="0">
      <selection activeCell="A1" sqref="A1"/>
    </sheetView>
  </sheetViews>
  <sheetFormatPr baseColWidth="8" defaultRowHeight="15"/>
  <cols>
    <col width="26" customWidth="1" min="1" max="1"/>
    <col width="14" customWidth="1" min="2" max="2"/>
    <col width="90" customWidth="1" min="4" max="4"/>
  </cols>
  <sheetData>
    <row r="1">
      <c r="A1" s="35" t="inlineStr">
        <is>
          <t>Jour férié</t>
        </is>
      </c>
      <c r="B1" s="35" t="inlineStr">
        <is>
          <t>Date</t>
        </is>
      </c>
      <c r="D1" s="6" t="inlineStr">
        <is>
          <t>Source</t>
        </is>
      </c>
    </row>
    <row r="2">
      <c r="A2" s="36" t="inlineStr">
        <is>
          <t>1er janvier</t>
        </is>
      </c>
      <c r="B2" s="37" t="n">
        <v>46023</v>
      </c>
      <c r="D2" s="2" t="inlineStr">
        <is>
          <t>Fêtes légales de l'article L3133-1 du code du travail (onze jours), relu sur Legifrance le 27/09/2026. Dates de 2026 à 2028.</t>
        </is>
      </c>
    </row>
    <row r="3">
      <c r="A3" s="36" t="inlineStr">
        <is>
          <t>Lundi de Pâques</t>
        </is>
      </c>
      <c r="B3" s="37" t="n">
        <v>46118</v>
      </c>
      <c r="D3" s="2" t="inlineStr">
        <is>
          <t>Lignes jaunes : ajoute les jours fériés locaux applicables à ton marché, s'il y en a, et les années suivantes.</t>
        </is>
      </c>
    </row>
    <row r="4">
      <c r="A4" s="36" t="inlineStr">
        <is>
          <t>1er mai</t>
        </is>
      </c>
      <c r="B4" s="37" t="n">
        <v>46143</v>
      </c>
    </row>
    <row r="5">
      <c r="A5" s="36" t="inlineStr">
        <is>
          <t>8 mai</t>
        </is>
      </c>
      <c r="B5" s="37" t="n">
        <v>46150</v>
      </c>
    </row>
    <row r="6">
      <c r="A6" s="36" t="inlineStr">
        <is>
          <t>Ascension</t>
        </is>
      </c>
      <c r="B6" s="37" t="n">
        <v>46156</v>
      </c>
    </row>
    <row r="7">
      <c r="A7" s="36" t="inlineStr">
        <is>
          <t>Lundi de Pentecôte</t>
        </is>
      </c>
      <c r="B7" s="37" t="n">
        <v>46167</v>
      </c>
    </row>
    <row r="8">
      <c r="A8" s="36" t="inlineStr">
        <is>
          <t>14 juillet</t>
        </is>
      </c>
      <c r="B8" s="37" t="n">
        <v>46217</v>
      </c>
    </row>
    <row r="9">
      <c r="A9" s="36" t="inlineStr">
        <is>
          <t>Assomption</t>
        </is>
      </c>
      <c r="B9" s="37" t="n">
        <v>46249</v>
      </c>
    </row>
    <row r="10">
      <c r="A10" s="36" t="inlineStr">
        <is>
          <t>Toussaint</t>
        </is>
      </c>
      <c r="B10" s="37" t="n">
        <v>46327</v>
      </c>
    </row>
    <row r="11">
      <c r="A11" s="36" t="inlineStr">
        <is>
          <t>11 novembre</t>
        </is>
      </c>
      <c r="B11" s="37" t="n">
        <v>46337</v>
      </c>
    </row>
    <row r="12">
      <c r="A12" s="36" t="inlineStr">
        <is>
          <t>Jour de Noël</t>
        </is>
      </c>
      <c r="B12" s="37" t="n">
        <v>46381</v>
      </c>
    </row>
    <row r="13">
      <c r="A13" s="36" t="inlineStr">
        <is>
          <t>1er janvier</t>
        </is>
      </c>
      <c r="B13" s="37" t="n">
        <v>46388</v>
      </c>
    </row>
    <row r="14">
      <c r="A14" s="36" t="inlineStr">
        <is>
          <t>Lundi de Pâques</t>
        </is>
      </c>
      <c r="B14" s="37" t="n">
        <v>46475</v>
      </c>
    </row>
    <row r="15">
      <c r="A15" s="36" t="inlineStr">
        <is>
          <t>1er mai</t>
        </is>
      </c>
      <c r="B15" s="37" t="n">
        <v>46508</v>
      </c>
    </row>
    <row r="16">
      <c r="A16" s="36" t="inlineStr">
        <is>
          <t>8 mai</t>
        </is>
      </c>
      <c r="B16" s="37" t="n">
        <v>46515</v>
      </c>
    </row>
    <row r="17">
      <c r="A17" s="36" t="inlineStr">
        <is>
          <t>Ascension</t>
        </is>
      </c>
      <c r="B17" s="37" t="n">
        <v>46513</v>
      </c>
    </row>
    <row r="18">
      <c r="A18" s="36" t="inlineStr">
        <is>
          <t>Lundi de Pentecôte</t>
        </is>
      </c>
      <c r="B18" s="37" t="n">
        <v>46524</v>
      </c>
    </row>
    <row r="19">
      <c r="A19" s="36" t="inlineStr">
        <is>
          <t>14 juillet</t>
        </is>
      </c>
      <c r="B19" s="37" t="n">
        <v>46582</v>
      </c>
    </row>
    <row r="20">
      <c r="A20" s="36" t="inlineStr">
        <is>
          <t>Assomption</t>
        </is>
      </c>
      <c r="B20" s="37" t="n">
        <v>46614</v>
      </c>
    </row>
    <row r="21">
      <c r="A21" s="36" t="inlineStr">
        <is>
          <t>Toussaint</t>
        </is>
      </c>
      <c r="B21" s="37" t="n">
        <v>46692</v>
      </c>
    </row>
    <row r="22">
      <c r="A22" s="36" t="inlineStr">
        <is>
          <t>11 novembre</t>
        </is>
      </c>
      <c r="B22" s="37" t="n">
        <v>46702</v>
      </c>
    </row>
    <row r="23">
      <c r="A23" s="36" t="inlineStr">
        <is>
          <t>Jour de Noël</t>
        </is>
      </c>
      <c r="B23" s="37" t="n">
        <v>46746</v>
      </c>
    </row>
    <row r="24">
      <c r="A24" s="36" t="inlineStr">
        <is>
          <t>1er janvier</t>
        </is>
      </c>
      <c r="B24" s="37" t="n">
        <v>46753</v>
      </c>
    </row>
    <row r="25">
      <c r="A25" s="36" t="inlineStr">
        <is>
          <t>Lundi de Pâques</t>
        </is>
      </c>
      <c r="B25" s="37" t="n">
        <v>46860</v>
      </c>
    </row>
    <row r="26">
      <c r="A26" s="36" t="inlineStr">
        <is>
          <t>1er mai</t>
        </is>
      </c>
      <c r="B26" s="37" t="n">
        <v>46874</v>
      </c>
    </row>
    <row r="27">
      <c r="A27" s="36" t="inlineStr">
        <is>
          <t>8 mai</t>
        </is>
      </c>
      <c r="B27" s="37" t="n">
        <v>46881</v>
      </c>
    </row>
    <row r="28">
      <c r="A28" s="36" t="inlineStr">
        <is>
          <t>Ascension</t>
        </is>
      </c>
      <c r="B28" s="37" t="n">
        <v>46898</v>
      </c>
    </row>
    <row r="29">
      <c r="A29" s="36" t="inlineStr">
        <is>
          <t>Lundi de Pentecôte</t>
        </is>
      </c>
      <c r="B29" s="37" t="n">
        <v>46909</v>
      </c>
    </row>
    <row r="30">
      <c r="A30" s="36" t="inlineStr">
        <is>
          <t>14 juillet</t>
        </is>
      </c>
      <c r="B30" s="37" t="n">
        <v>46948</v>
      </c>
    </row>
    <row r="31">
      <c r="A31" s="36" t="inlineStr">
        <is>
          <t>Assomption</t>
        </is>
      </c>
      <c r="B31" s="37" t="n">
        <v>46980</v>
      </c>
    </row>
    <row r="32">
      <c r="A32" s="36" t="inlineStr">
        <is>
          <t>Toussaint</t>
        </is>
      </c>
      <c r="B32" s="37" t="n">
        <v>47058</v>
      </c>
    </row>
    <row r="33">
      <c r="A33" s="36" t="inlineStr">
        <is>
          <t>11 novembre</t>
        </is>
      </c>
      <c r="B33" s="37" t="n">
        <v>47068</v>
      </c>
    </row>
    <row r="34">
      <c r="A34" s="36" t="inlineStr">
        <is>
          <t>Jour de Noël</t>
        </is>
      </c>
      <c r="B34" s="37" t="n">
        <v>47112</v>
      </c>
    </row>
    <row r="35">
      <c r="A35" s="7" t="n"/>
      <c r="B35" s="23" t="n"/>
    </row>
    <row r="36">
      <c r="A36" s="7" t="n"/>
      <c r="B36" s="23" t="n"/>
    </row>
    <row r="37">
      <c r="A37" s="7" t="n"/>
      <c r="B37" s="23" t="n"/>
    </row>
    <row r="38">
      <c r="A38" s="7" t="n"/>
      <c r="B38" s="23" t="n"/>
    </row>
    <row r="39">
      <c r="A39" s="7" t="n"/>
      <c r="B39" s="23" t="n"/>
    </row>
    <row r="40">
      <c r="A40" s="7" t="n"/>
      <c r="B40" s="23" t="n"/>
    </row>
    <row r="41">
      <c r="A41" s="7" t="n"/>
      <c r="B41" s="23" t="n"/>
    </row>
    <row r="42">
      <c r="A42" s="7" t="n"/>
      <c r="B42" s="23" t="n"/>
    </row>
    <row r="43">
      <c r="A43" s="7" t="n"/>
      <c r="B43" s="23" t="n"/>
    </row>
    <row r="44">
      <c r="A44" s="7" t="n"/>
      <c r="B44" s="23" t="n"/>
    </row>
    <row r="45">
      <c r="A45" s="7" t="n"/>
      <c r="B45" s="23" t="n"/>
    </row>
    <row r="46">
      <c r="A46" s="7" t="n"/>
      <c r="B46" s="23" t="n"/>
    </row>
    <row r="47">
      <c r="A47" s="7" t="n"/>
      <c r="B47" s="2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Productiv·IA</dc:creator>
  <dc:title xmlns:dc="http://purl.org/dc/elements/1.1/">Registre des ordres de service (CCAG Travaux 2021)</dc:title>
  <dcterms:created xmlns:dcterms="http://purl.org/dc/terms/" xmlns:xsi="http://www.w3.org/2001/XMLSchema-instance" xsi:type="dcterms:W3CDTF">2026-09-27T20:58:39Z</dcterms:created>
  <dcterms:modified xmlns:dcterms="http://purl.org/dc/terms/" xmlns:xsi="http://www.w3.org/2001/XMLSchema-instance" xsi:type="dcterms:W3CDTF">2026-09-27T20:58:39Z</dcterms:modified>
</cp:coreProperties>
</file>