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PU" sheetId="1" r:id="rId1"/>
    <sheet name="DQE" sheetId="2" r:id="rId2"/>
  </sheets>
  <calcPr calcId="191029" fullCalcOnLoad="1"/>
</workbook>
</file>

<file path=xl/sharedStrings.xml><?xml version="1.0" encoding="utf-8"?>
<sst xmlns="http://schemas.openxmlformats.org/spreadsheetml/2006/main" count="59" uniqueCount="59">
  <si>
    <t xml:space="preserve">Marché fictif : aménagement d’une voie de desserte</t>
  </si>
  <si>
    <t xml:space="preserve">Bordereau des prix unitaires (BPU)</t>
  </si>
  <si>
    <t xml:space="preserve">Exemple fictif pour essayer le vérificateur de BPU et de DQE de productiv-ia.fr. Il contient des anomalies posées exprès.</t>
  </si>
  <si>
    <t xml:space="preserve">N° de prix</t>
  </si>
  <si>
    <t xml:space="preserve">Désignation</t>
  </si>
  <si>
    <t xml:space="preserve">Unité</t>
  </si>
  <si>
    <t xml:space="preserve">Prix unitaire HT (€)</t>
  </si>
  <si>
    <t xml:space="preserve">1</t>
  </si>
  <si>
    <t xml:space="preserve">INSTALLATION DE CHANTIER</t>
  </si>
  <si>
    <t xml:space="preserve">1.1</t>
  </si>
  <si>
    <t xml:space="preserve">Installation et repli de chantier</t>
  </si>
  <si>
    <t xml:space="preserve">Ft</t>
  </si>
  <si>
    <t xml:space="preserve">1.2</t>
  </si>
  <si>
    <t xml:space="preserve">Panneau de chantier réglementaire</t>
  </si>
  <si>
    <t xml:space="preserve">U</t>
  </si>
  <si>
    <t xml:space="preserve">1.3</t>
  </si>
  <si>
    <t xml:space="preserve">Constat d’état des lieux avant travaux</t>
  </si>
  <si>
    <t xml:space="preserve">2</t>
  </si>
  <si>
    <t xml:space="preserve">TERRASSEMENTS</t>
  </si>
  <si>
    <t xml:space="preserve">2.1</t>
  </si>
  <si>
    <t xml:space="preserve">Décapage de terre végétale sur 20 cm</t>
  </si>
  <si>
    <t xml:space="preserve">m²</t>
  </si>
  <si>
    <t xml:space="preserve">2.2</t>
  </si>
  <si>
    <t xml:space="preserve">Déblais en terrain meuble</t>
  </si>
  <si>
    <t xml:space="preserve">m³</t>
  </si>
  <si>
    <t xml:space="preserve">2.3</t>
  </si>
  <si>
    <t xml:space="preserve">Évacuation des déblais en décharge agréée</t>
  </si>
  <si>
    <t xml:space="preserve">2.4</t>
  </si>
  <si>
    <t xml:space="preserve">Remblai en matériaux d’apport 0/31,5</t>
  </si>
  <si>
    <t xml:space="preserve">2.5</t>
  </si>
  <si>
    <t xml:space="preserve">Fouille en tranchée pour réseaux</t>
  </si>
  <si>
    <t xml:space="preserve">ml</t>
  </si>
  <si>
    <t xml:space="preserve">3</t>
  </si>
  <si>
    <t xml:space="preserve">RÉSEAUX</t>
  </si>
  <si>
    <t xml:space="preserve">3.1</t>
  </si>
  <si>
    <t xml:space="preserve">Canalisation PVC CR8 diamètre 200 mm, fourniture et pose</t>
  </si>
  <si>
    <t xml:space="preserve">3.2</t>
  </si>
  <si>
    <t xml:space="preserve">Regard de visite béton 1000 × 1000</t>
  </si>
  <si>
    <t xml:space="preserve">3.3</t>
  </si>
  <si>
    <t xml:space="preserve">Branchement particulier eaux usées</t>
  </si>
  <si>
    <t xml:space="preserve">3.4</t>
  </si>
  <si>
    <t xml:space="preserve">Grillage avertisseur</t>
  </si>
  <si>
    <t xml:space="preserve">4</t>
  </si>
  <si>
    <t xml:space="preserve">CHAUSSÉE</t>
  </si>
  <si>
    <t xml:space="preserve">4.1</t>
  </si>
  <si>
    <t xml:space="preserve">Couche de forme en grave non traitée 0/31,5, épaisseur 30 cm</t>
  </si>
  <si>
    <t xml:space="preserve">4.2</t>
  </si>
  <si>
    <t xml:space="preserve">Enrobé BB 0/10, épaisseur 6 cm</t>
  </si>
  <si>
    <t xml:space="preserve">4.3</t>
  </si>
  <si>
    <t xml:space="preserve">Bordure béton T2</t>
  </si>
  <si>
    <t xml:space="preserve">4.4</t>
  </si>
  <si>
    <t xml:space="preserve">Marquage au sol, bande continue</t>
  </si>
  <si>
    <t xml:space="preserve">Détail quantitatif estimatif (DQE)</t>
  </si>
  <si>
    <t xml:space="preserve">N°</t>
  </si>
  <si>
    <t xml:space="preserve">Quantité</t>
  </si>
  <si>
    <t xml:space="preserve">Montant HT (€)</t>
  </si>
  <si>
    <t xml:space="preserve">Total HT</t>
  </si>
  <si>
    <t xml:space="preserve">TVA 20 %</t>
  </si>
  <si>
    <t xml:space="preserve">Total TTC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</si>
</sst>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  <xf numFmtId="4" fontId="1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5" topLeftCell="A6" activePane="bottomLeft" state="frozen"/>
    </sheetView>
  </sheetViews>
  <cols>
    <col min="1" max="1" width="11" customWidth="1"/>
    <col min="2" max="2" width="60" customWidth="1"/>
    <col min="3" max="3" width="8" customWidth="1"/>
    <col min="4" max="4" width="20" customWidth="1"/>
  </cols>
  <sheetData>
    <row r="1">
      <c r="A1" t="s" s="1">
        <v>0</v>
      </c>
    </row>
    <row r="2">
      <c r="A2" t="s" s="1">
        <v>1</v>
      </c>
    </row>
    <row r="3">
      <c r="A3" t="s">
        <v>2</v>
      </c>
    </row>
    <row r="5">
      <c r="A5" t="s" s="1">
        <v>3</v>
      </c>
      <c r="B5" t="s" s="1">
        <v>4</v>
      </c>
      <c r="C5" t="s" s="1">
        <v>5</v>
      </c>
      <c r="D5" t="s" s="1">
        <v>6</v>
      </c>
    </row>
    <row r="6">
      <c r="A6" t="s" s="1">
        <v>7</v>
      </c>
      <c r="B6" t="s" s="1">
        <v>8</v>
      </c>
    </row>
    <row r="7">
      <c r="A7" t="s">
        <v>9</v>
      </c>
      <c r="B7" t="s">
        <v>10</v>
      </c>
      <c r="C7" t="s">
        <v>11</v>
      </c>
      <c r="D7" s="2">
        <v>3500</v>
      </c>
    </row>
    <row r="8">
      <c r="A8" t="s">
        <v>12</v>
      </c>
      <c r="B8" t="s">
        <v>13</v>
      </c>
      <c r="C8" t="s">
        <v>14</v>
      </c>
      <c r="D8" s="2">
        <v>450</v>
      </c>
    </row>
    <row r="9">
      <c r="A9" t="s">
        <v>15</v>
      </c>
      <c r="B9" t="s">
        <v>16</v>
      </c>
      <c r="C9" t="s">
        <v>11</v>
      </c>
      <c r="D9" s="2">
        <v>0</v>
      </c>
    </row>
    <row r="10">
      <c r="A10" t="s" s="1">
        <v>17</v>
      </c>
      <c r="B10" t="s" s="1">
        <v>18</v>
      </c>
    </row>
    <row r="11">
      <c r="A11" t="s">
        <v>19</v>
      </c>
      <c r="B11" t="s">
        <v>20</v>
      </c>
      <c r="C11" t="s">
        <v>21</v>
      </c>
      <c r="D11" s="2">
        <v>2.8</v>
      </c>
    </row>
    <row r="12">
      <c r="A12" t="s">
        <v>22</v>
      </c>
      <c r="B12" t="s">
        <v>23</v>
      </c>
      <c r="C12" t="s">
        <v>24</v>
      </c>
      <c r="D12" s="2">
        <v>14.5</v>
      </c>
    </row>
    <row r="13">
      <c r="A13" t="s">
        <v>25</v>
      </c>
      <c r="B13" t="s">
        <v>26</v>
      </c>
      <c r="C13" t="s">
        <v>24</v>
      </c>
      <c r="D13" s="2">
        <v>22</v>
      </c>
    </row>
    <row r="14">
      <c r="A14" t="s">
        <v>27</v>
      </c>
      <c r="B14" t="s">
        <v>28</v>
      </c>
      <c r="C14" t="s">
        <v>24</v>
      </c>
      <c r="D14" s="2">
        <v>31</v>
      </c>
    </row>
    <row r="15">
      <c r="A15" t="s">
        <v>29</v>
      </c>
      <c r="B15" t="s">
        <v>30</v>
      </c>
      <c r="C15" t="s">
        <v>31</v>
      </c>
      <c r="D15" s="2">
        <v>18</v>
      </c>
    </row>
    <row r="16">
      <c r="A16" t="s" s="1">
        <v>32</v>
      </c>
      <c r="B16" t="s" s="1">
        <v>33</v>
      </c>
    </row>
    <row r="17">
      <c r="A17" t="s">
        <v>34</v>
      </c>
      <c r="B17" t="s">
        <v>35</v>
      </c>
      <c r="C17" t="s">
        <v>31</v>
      </c>
      <c r="D17" s="2">
        <v>48</v>
      </c>
    </row>
    <row r="18">
      <c r="A18" t="s">
        <v>36</v>
      </c>
      <c r="B18" t="s">
        <v>37</v>
      </c>
      <c r="C18" t="s">
        <v>14</v>
      </c>
      <c r="D18" s="2">
        <v>1150</v>
      </c>
    </row>
    <row r="19">
      <c r="A19" t="s">
        <v>38</v>
      </c>
      <c r="B19" t="s">
        <v>39</v>
      </c>
      <c r="C19" t="s">
        <v>14</v>
      </c>
    </row>
    <row r="20">
      <c r="A20" t="s">
        <v>40</v>
      </c>
      <c r="B20" t="s">
        <v>41</v>
      </c>
      <c r="C20" t="s">
        <v>31</v>
      </c>
      <c r="D20" s="2">
        <v>0.9</v>
      </c>
    </row>
    <row r="21">
      <c r="A21" t="s" s="1">
        <v>42</v>
      </c>
      <c r="B21" t="s" s="1">
        <v>43</v>
      </c>
    </row>
    <row r="22">
      <c r="A22" t="s">
        <v>44</v>
      </c>
      <c r="B22" t="s">
        <v>45</v>
      </c>
      <c r="C22" t="s">
        <v>21</v>
      </c>
      <c r="D22" s="2">
        <v>12.4</v>
      </c>
    </row>
    <row r="23">
      <c r="A23" t="s">
        <v>46</v>
      </c>
      <c r="B23" t="s">
        <v>47</v>
      </c>
      <c r="C23" t="s">
        <v>21</v>
      </c>
      <c r="D23" s="2">
        <v>16.8</v>
      </c>
    </row>
    <row r="24">
      <c r="A24" t="s">
        <v>48</v>
      </c>
      <c r="B24" t="s">
        <v>49</v>
      </c>
      <c r="C24" t="s">
        <v>31</v>
      </c>
      <c r="D24" s="2">
        <v>32</v>
      </c>
    </row>
    <row r="25">
      <c r="A25" t="s">
        <v>50</v>
      </c>
      <c r="B25" t="s">
        <v>51</v>
      </c>
      <c r="C25" t="s">
        <v>31</v>
      </c>
      <c r="D25" s="2">
        <v>1.2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5" topLeftCell="A6" activePane="bottomLeft" state="frozen"/>
    </sheetView>
  </sheetViews>
  <cols>
    <col min="1" max="1" width="8" customWidth="1"/>
    <col min="2" max="2" width="60" customWidth="1"/>
    <col min="3" max="3" width="6" customWidth="1"/>
    <col min="4" max="4" width="11" customWidth="1"/>
    <col min="5" max="5" width="20" customWidth="1"/>
    <col min="6" max="6" width="18" customWidth="1"/>
  </cols>
  <sheetData>
    <row r="1">
      <c r="A1" t="s" s="1">
        <v>0</v>
      </c>
    </row>
    <row r="2">
      <c r="A2" t="s" s="1">
        <v>52</v>
      </c>
    </row>
    <row r="3">
      <c r="A3" t="s">
        <v>2</v>
      </c>
    </row>
    <row r="5">
      <c r="A5" t="s" s="1">
        <v>53</v>
      </c>
      <c r="B5" t="s" s="1">
        <v>4</v>
      </c>
      <c r="C5" t="s" s="1">
        <v>14</v>
      </c>
      <c r="D5" t="s" s="1">
        <v>54</v>
      </c>
      <c r="E5" t="s" s="1">
        <v>6</v>
      </c>
      <c r="F5" t="s" s="1">
        <v>55</v>
      </c>
    </row>
    <row r="6">
      <c r="A6" t="s" s="1">
        <v>7</v>
      </c>
      <c r="B6" t="s" s="1">
        <v>8</v>
      </c>
    </row>
    <row r="7">
      <c r="A7" t="s">
        <v>9</v>
      </c>
      <c r="B7" t="s">
        <v>10</v>
      </c>
      <c r="C7" t="s">
        <v>11</v>
      </c>
      <c r="D7" s="3">
        <v>1</v>
      </c>
      <c r="E7" s="2">
        <f>BPU!D7</f>
        <v>3500</v>
      </c>
      <c r="F7" s="2">
        <f>ROUND(D7*E7,2)</f>
        <v>3500</v>
      </c>
    </row>
    <row r="8">
      <c r="A8" t="s">
        <v>12</v>
      </c>
      <c r="B8" t="s">
        <v>13</v>
      </c>
      <c r="C8" t="s">
        <v>14</v>
      </c>
      <c r="D8" s="3">
        <v>1</v>
      </c>
      <c r="E8" s="2">
        <f>BPU!D8</f>
        <v>450</v>
      </c>
      <c r="F8" s="2">
        <f>ROUND(D8*E8,2)</f>
        <v>450</v>
      </c>
    </row>
    <row r="9">
      <c r="A9" t="s">
        <v>15</v>
      </c>
      <c r="B9" t="s">
        <v>16</v>
      </c>
      <c r="C9" t="s">
        <v>11</v>
      </c>
      <c r="D9" s="3">
        <v>1</v>
      </c>
      <c r="E9" s="2">
        <f>BPU!D9</f>
        <v>0</v>
      </c>
      <c r="F9" s="2">
        <f>ROUND(D9*E9,2)</f>
        <v>0</v>
      </c>
    </row>
    <row r="10">
      <c r="A10" t="s" s="1">
        <v>17</v>
      </c>
      <c r="B10" t="s" s="1">
        <v>18</v>
      </c>
    </row>
    <row r="11">
      <c r="A11" t="s">
        <v>19</v>
      </c>
      <c r="B11" t="s">
        <v>20</v>
      </c>
      <c r="C11" t="s">
        <v>21</v>
      </c>
      <c r="D11" s="3">
        <v>1200</v>
      </c>
      <c r="E11" s="2">
        <f>BPU!D11</f>
        <v>2.8</v>
      </c>
      <c r="F11" s="2">
        <f>ROUND(D11*E11,2)</f>
        <v>3360</v>
      </c>
    </row>
    <row r="12">
      <c r="A12" t="s">
        <v>22</v>
      </c>
      <c r="B12" t="s">
        <v>23</v>
      </c>
      <c r="C12" t="s">
        <v>24</v>
      </c>
      <c r="D12" s="3">
        <v>300</v>
      </c>
      <c r="E12" s="2">
        <f>BPU!D12</f>
        <v>14.5</v>
      </c>
      <c r="F12" s="2">
        <f>ROUND(D12*E12,2)</f>
        <v>4350</v>
      </c>
    </row>
    <row r="13">
      <c r="A13" t="s">
        <v>25</v>
      </c>
      <c r="B13" t="s">
        <v>26</v>
      </c>
      <c r="C13" t="s">
        <v>24</v>
      </c>
      <c r="D13" s="3">
        <v>300</v>
      </c>
      <c r="E13" s="2">
        <f>BPU!D13</f>
        <v>22</v>
      </c>
      <c r="F13" s="2">
        <f>ROUND(D13*E13,2)</f>
        <v>6600</v>
      </c>
    </row>
    <row r="14">
      <c r="A14" t="s">
        <v>27</v>
      </c>
      <c r="B14" t="s">
        <v>28</v>
      </c>
      <c r="C14" t="s">
        <v>24</v>
      </c>
      <c r="D14" s="3">
        <v>180</v>
      </c>
      <c r="E14" s="2">
        <f>BPU!D14</f>
        <v>31</v>
      </c>
      <c r="F14" s="2">
        <f>ROUND(D14*E14,2)</f>
        <v>5580</v>
      </c>
    </row>
    <row r="15">
      <c r="A15" t="s">
        <v>29</v>
      </c>
      <c r="B15" t="s">
        <v>30</v>
      </c>
      <c r="C15" t="s">
        <v>31</v>
      </c>
      <c r="D15" s="3">
        <v>250</v>
      </c>
      <c r="E15" s="2">
        <f>BPU!D15</f>
        <v>18</v>
      </c>
      <c r="F15" s="2">
        <f>ROUND(D15*E15,2)</f>
        <v>4500</v>
      </c>
    </row>
    <row r="16">
      <c r="A16" t="s" s="1">
        <v>32</v>
      </c>
      <c r="B16" t="s" s="1">
        <v>33</v>
      </c>
    </row>
    <row r="17">
      <c r="A17" t="s">
        <v>34</v>
      </c>
      <c r="B17" t="s">
        <v>35</v>
      </c>
      <c r="C17" t="s">
        <v>31</v>
      </c>
      <c r="D17" s="3">
        <v>220</v>
      </c>
      <c r="E17" s="2">
        <f>BPU!D17</f>
        <v>48</v>
      </c>
      <c r="F17" s="2">
        <f>ROUND(D17*E17,2)</f>
        <v>10560</v>
      </c>
    </row>
    <row r="18">
      <c r="A18" t="s">
        <v>36</v>
      </c>
      <c r="B18" t="s">
        <v>37</v>
      </c>
      <c r="C18" t="s">
        <v>14</v>
      </c>
      <c r="D18" s="3">
        <v>6</v>
      </c>
      <c r="E18" s="2">
        <f>BPU!D18</f>
        <v>1150</v>
      </c>
      <c r="F18" s="2">
        <f>ROUND(D18*E18,2)</f>
        <v>6900</v>
      </c>
    </row>
    <row r="19">
      <c r="A19" t="s">
        <v>38</v>
      </c>
      <c r="B19" t="s">
        <v>39</v>
      </c>
      <c r="C19" t="s">
        <v>14</v>
      </c>
      <c r="D19" s="3">
        <v>12</v>
      </c>
      <c r="E19" s="2">
        <v>850</v>
      </c>
      <c r="F19" s="2">
        <f>ROUND(D19*E19,2)</f>
        <v>10200</v>
      </c>
    </row>
    <row r="20">
      <c r="A20" t="s">
        <v>40</v>
      </c>
      <c r="B20" t="s">
        <v>41</v>
      </c>
      <c r="C20" t="s">
        <v>31</v>
      </c>
      <c r="D20" s="3">
        <v>250</v>
      </c>
      <c r="E20" s="2">
        <f>BPU!D20</f>
        <v>0.9</v>
      </c>
      <c r="F20" s="2">
        <f>ROUND(D20*E20,2)</f>
        <v>225</v>
      </c>
    </row>
    <row r="21">
      <c r="A21" t="s" s="1">
        <v>42</v>
      </c>
      <c r="B21" t="s" s="1">
        <v>43</v>
      </c>
    </row>
    <row r="22">
      <c r="A22" t="s">
        <v>44</v>
      </c>
      <c r="B22" t="s">
        <v>45</v>
      </c>
      <c r="C22" t="s">
        <v>21</v>
      </c>
      <c r="D22" s="3">
        <v>950</v>
      </c>
      <c r="E22" s="2">
        <f>BPU!D22</f>
        <v>12.4</v>
      </c>
      <c r="F22" s="2">
        <f>ROUND(D22*E22,2)</f>
        <v>11780</v>
      </c>
    </row>
    <row r="23">
      <c r="A23" t="s">
        <v>46</v>
      </c>
      <c r="B23" t="s">
        <v>47</v>
      </c>
      <c r="C23" t="s">
        <v>21</v>
      </c>
      <c r="D23" s="3">
        <v>950</v>
      </c>
      <c r="E23" s="2">
        <v>18.6</v>
      </c>
      <c r="F23" s="2">
        <f>ROUND(D23*E23,2)</f>
        <v>17670</v>
      </c>
    </row>
    <row r="24">
      <c r="A24" t="s">
        <v>48</v>
      </c>
      <c r="B24" t="s">
        <v>49</v>
      </c>
      <c r="C24" t="s">
        <v>31</v>
      </c>
      <c r="D24" s="3">
        <v>180</v>
      </c>
      <c r="E24" s="2">
        <f>BPU!D24</f>
        <v>32</v>
      </c>
      <c r="F24" s="2">
        <v>5670</v>
      </c>
    </row>
    <row r="25">
      <c r="A25" t="s">
        <v>50</v>
      </c>
      <c r="B25" t="s">
        <v>51</v>
      </c>
      <c r="C25" t="s">
        <v>31</v>
      </c>
      <c r="D25" s="3">
        <v>400</v>
      </c>
      <c r="E25" s="2">
        <f>BPU!D25</f>
        <v>1.2</v>
      </c>
      <c r="F25" s="2">
        <f>ROUND(D25*E25,2)</f>
        <v>480</v>
      </c>
    </row>
    <row r="27">
      <c r="B27" t="s" s="1">
        <v>56</v>
      </c>
      <c r="F27" s="4">
        <f>SUM(F6:F25)</f>
        <v>91825</v>
      </c>
    </row>
    <row r="28">
      <c r="B28" t="s">
        <v>57</v>
      </c>
      <c r="F28" s="2">
        <f>ROUND(F27*0.2,2)</f>
        <v>18365</v>
      </c>
    </row>
    <row r="29">
      <c r="B29" t="s" s="1">
        <v>58</v>
      </c>
      <c r="F29" s="4">
        <f>F27+F28</f>
        <v>110190</v>
      </c>
    </row>
  </sheetData>
</worksheet>
</file>